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208" activeTab="0"/>
  </bookViews>
  <sheets>
    <sheet name="2019-2020" sheetId="1" r:id="rId1"/>
  </sheets>
  <definedNames>
    <definedName name="_xlnm.Print_Area" localSheetId="0">'2019-2020'!$A$1:$G$174</definedName>
  </definedNames>
  <calcPr fullCalcOnLoad="1"/>
</workbook>
</file>

<file path=xl/sharedStrings.xml><?xml version="1.0" encoding="utf-8"?>
<sst xmlns="http://schemas.openxmlformats.org/spreadsheetml/2006/main" count="666" uniqueCount="180">
  <si>
    <t>Наименование</t>
  </si>
  <si>
    <t xml:space="preserve">    Рз</t>
  </si>
  <si>
    <t xml:space="preserve">  Пр</t>
  </si>
  <si>
    <t>ЦСР</t>
  </si>
  <si>
    <t xml:space="preserve">    ВР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</si>
  <si>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</si>
  <si>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</si>
  <si>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</si>
  <si>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</si>
  <si>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</si>
  <si>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</si>
  <si>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</si>
  <si>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</si>
  <si>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расходы</t>
  </si>
  <si>
    <t>Национальная экономика</t>
  </si>
  <si>
    <t>Жилищно-коммунальное хозяйство</t>
  </si>
  <si>
    <t>Образование</t>
  </si>
  <si>
    <t>Школы-детские сады, школы начальные, неполные средний и средние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</si>
  <si>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</si>
  <si>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</si>
  <si>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</si>
  <si>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</si>
  <si>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</si>
  <si>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Межбюджетные трансферты</t>
  </si>
  <si>
    <t>Дефицит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</si>
  <si>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</si>
  <si>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</si>
  <si>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</si>
  <si>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</si>
  <si>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</si>
  <si>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</si>
  <si>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</si>
  <si>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</si>
  <si>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</si>
  <si>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(в тыс.руб.)</t>
  </si>
  <si>
    <t>500</t>
  </si>
  <si>
    <t>год</t>
  </si>
  <si>
    <t>14</t>
  </si>
  <si>
    <t>Обеспечение деятельности в области архивного дела</t>
  </si>
  <si>
    <t>Обеспечение деятельности в области образования</t>
  </si>
  <si>
    <t>Обеспечение деятельности  по опеке и попечительству</t>
  </si>
  <si>
    <t>11</t>
  </si>
  <si>
    <t xml:space="preserve">Здравоохранение </t>
  </si>
  <si>
    <t xml:space="preserve">Физкультура и спорт </t>
  </si>
  <si>
    <t>Мероприятия в области физической культуры и спорта</t>
  </si>
  <si>
    <t>13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</si>
  <si>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</si>
  <si>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Уплата налога на имущество организаций и земельного налога</t>
  </si>
  <si>
    <t xml:space="preserve">Культура и кинематография </t>
  </si>
  <si>
    <t>Национальная оборона</t>
  </si>
  <si>
    <t>Мобилизационная и вневойсковая подготовка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</si>
  <si>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</si>
  <si>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</si>
  <si>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</si>
  <si>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</si>
  <si>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</si>
  <si>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800</t>
  </si>
  <si>
    <t xml:space="preserve">Резервные фонды </t>
  </si>
  <si>
    <t>Обеспечение деятельности в области государственной молодежной политики</t>
  </si>
  <si>
    <t>Осуществление первичного воинского учета на территориях, где отсутствуют военные комиссариаты</t>
  </si>
  <si>
    <t>Охрана объектов растительного и животного мира и среды их обитания</t>
  </si>
  <si>
    <t>Охрана окружающей среды</t>
  </si>
  <si>
    <t xml:space="preserve"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</si>
  <si>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600</t>
  </si>
  <si>
    <t>Предоставление субсидий бюджетным, автономным учреждениям и иным некоммерческим организациям</t>
  </si>
  <si>
    <t>Санитарно-эпидемиологическое благополучие</t>
  </si>
  <si>
    <t>300</t>
  </si>
  <si>
    <t>Социальное обеспечение и иные выплаты населению</t>
  </si>
  <si>
    <t>10</t>
  </si>
  <si>
    <t>Охрана семьи и детства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</si>
  <si>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</si>
  <si>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Закупка товаров, работ и услуг для государственных (муниципальных) нужд</t>
  </si>
  <si>
    <t>Обеспечение деятельности в области ЗАГСа</t>
  </si>
  <si>
    <t>Дорожное хозяйство (Дорожные фонды)</t>
  </si>
  <si>
    <t>Межбюджетные трансферты общего характера бюджетам сельских поселений</t>
  </si>
  <si>
    <t>Дотации на выравнивание бюджетной обеспе-ченности</t>
  </si>
  <si>
    <t>Прочие межбюджетные трансферты общего характера</t>
  </si>
  <si>
    <t>Непрограммные направления расходов</t>
  </si>
  <si>
    <t>9900000000</t>
  </si>
  <si>
    <t>9900002030</t>
  </si>
  <si>
    <t>9900002040</t>
  </si>
  <si>
    <t>9900025240</t>
  </si>
  <si>
    <t>0220825302</t>
  </si>
  <si>
    <t>2410125390</t>
  </si>
  <si>
    <t xml:space="preserve">Реализация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 </t>
  </si>
  <si>
    <t>0610102040</t>
  </si>
  <si>
    <t>9900007411</t>
  </si>
  <si>
    <t>08Е0144020</t>
  </si>
  <si>
    <t>0350325330</t>
  </si>
  <si>
    <t>9900002950</t>
  </si>
  <si>
    <t>9900025260</t>
  </si>
  <si>
    <t>9900025270</t>
  </si>
  <si>
    <t>9900025340</t>
  </si>
  <si>
    <t>9900025350</t>
  </si>
  <si>
    <t>9900029900</t>
  </si>
  <si>
    <t>Обеспечение деятельности централизованных бухгалтерий</t>
  </si>
  <si>
    <t>9900059300</t>
  </si>
  <si>
    <t>9900051180</t>
  </si>
  <si>
    <t>Д100003650</t>
  </si>
  <si>
    <t>2800125360</t>
  </si>
  <si>
    <t>Водное хозяйство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</si>
  <si>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</si>
  <si>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9900090430</t>
  </si>
  <si>
    <t>Жилищное хозяйство</t>
  </si>
  <si>
    <t>"Программа капитального ремонта многоквартирных домов"</t>
  </si>
  <si>
    <t>0450000000</t>
  </si>
  <si>
    <t>0450196010</t>
  </si>
  <si>
    <t>0450190610</t>
  </si>
  <si>
    <t xml:space="preserve">Обеспечение мероприятий по капитальному ремонту многоквартирных домов, включенных в состав Республиканской программы проведения капитального ремонта многоквартирных домов </t>
  </si>
  <si>
    <t>0910000000</t>
  </si>
  <si>
    <t>0210125370</t>
  </si>
  <si>
    <t>0210342000</t>
  </si>
  <si>
    <t>0220825280</t>
  </si>
  <si>
    <t>0230142310</t>
  </si>
  <si>
    <t>Программа "Формирование здорового образа жизни, развитие физической культуры и спорта"</t>
  </si>
  <si>
    <t>0610142310</t>
  </si>
  <si>
    <t>0220242100</t>
  </si>
  <si>
    <t>Развитие многопрофильных организаций дополнительного образования, реализующих дополнительные общеобразовательные программы</t>
  </si>
  <si>
    <t>0230142320</t>
  </si>
  <si>
    <t>0230142330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</si>
  <si>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</si>
  <si>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Развитие организаций дополнительного образования спортивной направленности (ДЮСШ), реализующих дополнительные общеобразовательные программы</t>
  </si>
  <si>
    <t>0610142330</t>
  </si>
  <si>
    <t>0610143100</t>
  </si>
  <si>
    <t>1010143100</t>
  </si>
  <si>
    <t>Реализация государственных полномочий в области информационно-методического обеспечения</t>
  </si>
  <si>
    <t>0220825301</t>
  </si>
  <si>
    <t>0610125301</t>
  </si>
  <si>
    <t>0250302040</t>
  </si>
  <si>
    <t>0810144090</t>
  </si>
  <si>
    <t>Развитие музейного дела</t>
  </si>
  <si>
    <t>0830144090</t>
  </si>
  <si>
    <t>Развитие библиотечного дела</t>
  </si>
  <si>
    <t>0840144091</t>
  </si>
  <si>
    <t>Обеспечение деятельности клубов и культурно-досуговых центров</t>
  </si>
  <si>
    <t>0110202110</t>
  </si>
  <si>
    <t xml:space="preserve"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заболеваний. а также на территориях и в помещениях, где имеются и сохраняются условия для возникновения или распространения инфекционных заболеваний </t>
  </si>
  <si>
    <t>9900049100</t>
  </si>
  <si>
    <t>Пенсионное обеспечение</t>
  </si>
  <si>
    <t>Доплаты к пенсиям, дополнительное пенсионное обеспечение</t>
  </si>
  <si>
    <t>Оказание других видов социальной помощи(школьное питание)</t>
  </si>
  <si>
    <t>0310205510</t>
  </si>
  <si>
    <t>0510112870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</si>
  <si>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</si>
  <si>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9900080040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</si>
  <si>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полномочий по расчету и предоставлению дотаций поселениям из регионального фонда финансовой плддержки поселений, передаваемые из бюджета Республики Татарстан</t>
  </si>
  <si>
    <t>9900080060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</si>
  <si>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(отрицательные трансферты)</t>
  </si>
  <si>
    <t>9900020860</t>
  </si>
  <si>
    <t>Программа "Сельская молодежь"</t>
  </si>
  <si>
    <t xml:space="preserve">Комплексная программа по профилактике правонарушений на территории ТМР </t>
  </si>
  <si>
    <t>Развитие дошкольных образовательных учреждений</t>
  </si>
  <si>
    <t>Развитие общеобразовательных организаций, включая школы - детские сады</t>
  </si>
  <si>
    <t>Развитие общего образования</t>
  </si>
  <si>
    <t>Развитие детские дошкольные учреждения</t>
  </si>
  <si>
    <t>Программа "По обеспечению  экологической безопасности"</t>
  </si>
  <si>
    <t>Мероприятия по регулированию качества окружающей среды</t>
  </si>
  <si>
    <t>Строительство и ремонт (текущий и капитальный) автомобильных дорог за счет муниципального Дорожного фонда</t>
  </si>
  <si>
    <t>Расходы на содержание и ремонт гидротехнических сооружений</t>
  </si>
  <si>
    <t>Реализация государственных полномочийпо определению перечня должностных лиц,  уполномоченных составлять протоколы об административных правонарушениях</t>
  </si>
  <si>
    <t>Реализация государственных полномочий в области архивного дела</t>
  </si>
  <si>
    <t xml:space="preserve">Реализация государственных полномочий по образованию и организации деятельности административных комиссий 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</si>
  <si>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</si>
  <si>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 xml:space="preserve">Комплексная программа "Профилактика правонарушений на территории ТМР </t>
  </si>
  <si>
    <t>1310102043</t>
  </si>
  <si>
    <t>Сельское хозяйство и рыболовство</t>
  </si>
  <si>
    <t>Национальная безопасность и правоохранительная деятельность</t>
  </si>
  <si>
    <t>Организация деятельности по профилактике правонарушений и преступлений в РТ</t>
  </si>
  <si>
    <t xml:space="preserve">Приложение 11  к решению Совета муниципального образования            Тукаевский муниципальный район                 №         от                   года      </t>
  </si>
  <si>
    <t>0610100000</t>
  </si>
  <si>
    <t>0610144091</t>
  </si>
  <si>
    <t>9900051200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</si>
  <si>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</si>
  <si>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</si>
  <si>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9900113200</t>
  </si>
  <si>
    <t>0910119100</t>
  </si>
  <si>
    <t>0600010990</t>
  </si>
  <si>
    <t>ВСЕГО РАСХОДОВ (без условно-утвержденных расходов)</t>
  </si>
  <si>
    <t>Антикоррупционная программа</t>
  </si>
  <si>
    <t>Распределение бюджетных ассигнований бюджета Тукаевского муниципального района по  разделам и подразделам,целевым статьям и видов расходов классификации расходов  бюджетов  на 2019-2020 год.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</si>
</sst>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1" fillId="32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wrapText="1"/>
    </xf>
    <xf numFmtId="0" fontId="0" fillId="35" borderId="0" xfId="0" applyFill="1" applyAlignment="1">
      <alignment/>
    </xf>
    <xf numFmtId="0" fontId="1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36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49" fontId="2" fillId="37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7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center" vertical="top" wrapText="1"/>
    </xf>
    <xf numFmtId="2" fontId="2" fillId="36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top" wrapText="1"/>
    </xf>
    <xf numFmtId="168" fontId="2" fillId="38" borderId="10" xfId="0" applyNumberFormat="1" applyFont="1" applyFill="1" applyBorder="1" applyAlignment="1">
      <alignment horizontal="center" vertical="top" wrapText="1"/>
    </xf>
    <xf numFmtId="2" fontId="2" fillId="38" borderId="10" xfId="0" applyNumberFormat="1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top" wrapText="1"/>
    </xf>
    <xf numFmtId="49" fontId="1" fillId="38" borderId="10" xfId="0" applyNumberFormat="1" applyFont="1" applyFill="1" applyBorder="1" applyAlignment="1">
      <alignment horizontal="center" vertical="top" wrapText="1"/>
    </xf>
    <xf numFmtId="2" fontId="2" fillId="38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17" borderId="10" xfId="0" applyFont="1" applyFill="1" applyBorder="1" applyAlignment="1">
      <alignment vertical="top" wrapText="1"/>
    </xf>
    <xf numFmtId="49" fontId="2" fillId="17" borderId="10" xfId="0" applyNumberFormat="1" applyFont="1" applyFill="1" applyBorder="1" applyAlignment="1">
      <alignment horizontal="center" vertical="top" wrapText="1"/>
    </xf>
    <xf numFmtId="2" fontId="2" fillId="17" borderId="10" xfId="0" applyNumberFormat="1" applyFont="1" applyFill="1" applyBorder="1" applyAlignment="1">
      <alignment horizontal="center" vertical="top" wrapText="1"/>
    </xf>
    <xf numFmtId="0" fontId="3" fillId="17" borderId="0" xfId="0" applyFont="1" applyFill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" fillId="35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0"/>
  <sheetViews>
    <sheetView tabSelected="1" view="pageBreakPreview" zoomScaleNormal="85" zoomScaleSheetLayoutView="100" zoomScalePageLayoutView="0" workbookViewId="0" topLeftCell="A165">
      <selection activeCell="A67" sqref="A67"/>
    </sheetView>
  </sheetViews>
  <sheetFormatPr defaultColWidth="9.125" defaultRowHeight="12.75"/>
  <cols>
    <col min="1" max="1" width="74.00390625" style="0" customWidth="1"/>
    <col min="2" max="2" width="6.50390625" style="3" customWidth="1"/>
    <col min="3" max="3" width="7.875" style="3" customWidth="1"/>
    <col min="4" max="4" width="13.50390625" style="3" customWidth="1"/>
    <col min="5" max="5" width="5.625" style="3" customWidth="1"/>
    <col min="6" max="6" width="13.50390625" style="3" customWidth="1"/>
    <col min="7" max="7" width="20.625" style="4" customWidth="1"/>
    <col min="8" max="16384" width="9.125" style="4" customWidth="1"/>
  </cols>
  <sheetData>
    <row r="1" spans="1:8" ht="8.25" customHeight="1">
      <c r="A1" s="2"/>
      <c r="D1" s="35"/>
      <c r="E1" s="36"/>
      <c r="F1" s="79" t="s">
        <v>168</v>
      </c>
      <c r="G1" s="80"/>
      <c r="H1" s="80"/>
    </row>
    <row r="2" spans="1:8" ht="15">
      <c r="A2" s="2"/>
      <c r="D2" s="36"/>
      <c r="E2" s="36"/>
      <c r="F2" s="80"/>
      <c r="G2" s="80"/>
      <c r="H2" s="80"/>
    </row>
    <row r="3" spans="1:8" ht="15">
      <c r="A3" s="2"/>
      <c r="D3" s="36"/>
      <c r="E3" s="36"/>
      <c r="F3" s="80"/>
      <c r="G3" s="80"/>
      <c r="H3" s="80"/>
    </row>
    <row r="4" spans="1:8" ht="19.5" customHeight="1">
      <c r="A4" s="2"/>
      <c r="D4" s="36"/>
      <c r="E4" s="36"/>
      <c r="F4" s="80"/>
      <c r="G4" s="80"/>
      <c r="H4" s="80"/>
    </row>
    <row r="5" spans="1:8" ht="18" customHeight="1">
      <c r="A5" s="1"/>
      <c r="D5" s="36"/>
      <c r="E5" s="36"/>
      <c r="F5" s="80"/>
      <c r="G5" s="80"/>
      <c r="H5" s="80"/>
    </row>
    <row r="6" spans="1:8" ht="18" customHeight="1">
      <c r="A6" s="1"/>
      <c r="D6" s="36"/>
      <c r="E6" s="36"/>
      <c r="F6" s="36"/>
      <c r="G6" s="36"/>
      <c r="H6" s="36"/>
    </row>
    <row r="7" spans="1:7" ht="36" customHeight="1">
      <c r="A7" s="81" t="s">
        <v>179</v>
      </c>
      <c r="B7" s="81"/>
      <c r="C7" s="81"/>
      <c r="D7" s="81"/>
      <c r="E7" s="81"/>
      <c r="F7" s="81"/>
      <c r="G7" s="80"/>
    </row>
    <row r="8" spans="1:7" ht="15">
      <c r="A8" s="2"/>
      <c r="F8" s="22"/>
      <c r="G8" s="74" t="s">
        <v>34</v>
      </c>
    </row>
    <row r="9" spans="1:7" ht="15.75" customHeight="1">
      <c r="A9" s="82" t="s">
        <v>0</v>
      </c>
      <c r="B9" s="82" t="s">
        <v>1</v>
      </c>
      <c r="C9" s="82" t="s">
        <v>2</v>
      </c>
      <c r="D9" s="82" t="s">
        <v>3</v>
      </c>
      <c r="E9" s="82" t="s">
        <v>4</v>
      </c>
      <c r="F9" s="5">
        <v>2019</v>
      </c>
      <c r="G9" s="5">
        <v>2020</v>
      </c>
    </row>
    <row r="10" spans="1:7" ht="15">
      <c r="A10" s="82"/>
      <c r="B10" s="82"/>
      <c r="C10" s="82"/>
      <c r="D10" s="82"/>
      <c r="E10" s="82"/>
      <c r="F10" s="5" t="s">
        <v>36</v>
      </c>
      <c r="G10" s="5" t="s">
        <v>36</v>
      </c>
    </row>
    <row r="11" spans="1:7" ht="15">
      <c r="A11" s="7" t="s">
        <v>5</v>
      </c>
      <c r="B11" s="8" t="s">
        <v>25</v>
      </c>
      <c r="C11" s="18"/>
      <c r="D11" s="18"/>
      <c r="E11" s="18"/>
      <c r="F11" s="53">
        <f>F12+F16+F24+F38+F44+F47+F35</f>
        <v>49323.740000000005</v>
      </c>
      <c r="G11" s="53">
        <f>G12+G16+G24+G38+G44+G47+G35</f>
        <v>50578.56</v>
      </c>
    </row>
    <row r="12" spans="1:7" ht="30.75">
      <c r="A12" s="27" t="s">
        <v>6</v>
      </c>
      <c r="B12" s="26" t="s">
        <v>25</v>
      </c>
      <c r="C12" s="26" t="s">
        <v>26</v>
      </c>
      <c r="D12" s="26"/>
      <c r="E12" s="26"/>
      <c r="F12" s="46">
        <f aca="true" t="shared" si="0" ref="F12:G14">F13</f>
        <v>1707</v>
      </c>
      <c r="G12" s="46">
        <f t="shared" si="0"/>
        <v>1759.9</v>
      </c>
    </row>
    <row r="13" spans="1:7" ht="15">
      <c r="A13" s="27" t="s">
        <v>77</v>
      </c>
      <c r="B13" s="26" t="s">
        <v>25</v>
      </c>
      <c r="C13" s="26" t="s">
        <v>26</v>
      </c>
      <c r="D13" s="26" t="s">
        <v>78</v>
      </c>
      <c r="E13" s="26"/>
      <c r="F13" s="46">
        <f t="shared" si="0"/>
        <v>1707</v>
      </c>
      <c r="G13" s="46">
        <f t="shared" si="0"/>
        <v>1759.9</v>
      </c>
    </row>
    <row r="14" spans="1:7" ht="15">
      <c r="A14" s="10" t="s">
        <v>7</v>
      </c>
      <c r="B14" s="11" t="s">
        <v>25</v>
      </c>
      <c r="C14" s="11" t="s">
        <v>26</v>
      </c>
      <c r="D14" s="11" t="s">
        <v>79</v>
      </c>
      <c r="E14" s="11"/>
      <c r="F14" s="48">
        <f t="shared" si="0"/>
        <v>1707</v>
      </c>
      <c r="G14" s="48">
        <f t="shared" si="0"/>
        <v>1759.9</v>
      </c>
    </row>
    <row r="15" spans="1:7" ht="50.25" customHeight="1">
      <c r="A15" s="23" t="s">
        <v>51</v>
      </c>
      <c r="B15" s="11" t="s">
        <v>25</v>
      </c>
      <c r="C15" s="11" t="s">
        <v>26</v>
      </c>
      <c r="D15" s="11" t="s">
        <v>79</v>
      </c>
      <c r="E15" s="11" t="s">
        <v>52</v>
      </c>
      <c r="F15" s="48">
        <v>1707</v>
      </c>
      <c r="G15" s="48">
        <v>1759.9</v>
      </c>
    </row>
    <row r="16" spans="1:7" s="40" customFormat="1" ht="30.75">
      <c r="A16" s="27" t="s">
        <v>8</v>
      </c>
      <c r="B16" s="26" t="s">
        <v>25</v>
      </c>
      <c r="C16" s="26" t="s">
        <v>27</v>
      </c>
      <c r="D16" s="26"/>
      <c r="E16" s="26"/>
      <c r="F16" s="49">
        <f>F17+F22</f>
        <v>5751.75</v>
      </c>
      <c r="G16" s="49">
        <f>G17+G22</f>
        <v>5866.75</v>
      </c>
    </row>
    <row r="17" spans="1:7" ht="15">
      <c r="A17" s="27" t="s">
        <v>77</v>
      </c>
      <c r="B17" s="26" t="s">
        <v>25</v>
      </c>
      <c r="C17" s="26" t="s">
        <v>27</v>
      </c>
      <c r="D17" s="26" t="s">
        <v>78</v>
      </c>
      <c r="E17" s="26"/>
      <c r="F17" s="46">
        <f>F18</f>
        <v>5749.25</v>
      </c>
      <c r="G17" s="46">
        <f>G18</f>
        <v>5864.15</v>
      </c>
    </row>
    <row r="18" spans="1:7" ht="15">
      <c r="A18" s="12" t="s">
        <v>10</v>
      </c>
      <c r="B18" s="13" t="s">
        <v>25</v>
      </c>
      <c r="C18" s="13" t="s">
        <v>27</v>
      </c>
      <c r="D18" s="11" t="s">
        <v>80</v>
      </c>
      <c r="E18" s="13"/>
      <c r="F18" s="47">
        <f>F19+F20+F21</f>
        <v>5749.25</v>
      </c>
      <c r="G18" s="47">
        <f>G19+G20+G21</f>
        <v>5864.15</v>
      </c>
    </row>
    <row r="19" spans="1:7" ht="48" customHeight="1">
      <c r="A19" s="23" t="s">
        <v>51</v>
      </c>
      <c r="B19" s="13" t="s">
        <v>25</v>
      </c>
      <c r="C19" s="13" t="s">
        <v>27</v>
      </c>
      <c r="D19" s="11" t="s">
        <v>80</v>
      </c>
      <c r="E19" s="13" t="s">
        <v>52</v>
      </c>
      <c r="F19" s="47">
        <v>3692.6</v>
      </c>
      <c r="G19" s="47">
        <v>3806.7</v>
      </c>
    </row>
    <row r="20" spans="1:7" ht="18" customHeight="1">
      <c r="A20" s="23" t="s">
        <v>71</v>
      </c>
      <c r="B20" s="13" t="s">
        <v>25</v>
      </c>
      <c r="C20" s="13" t="s">
        <v>27</v>
      </c>
      <c r="D20" s="11" t="s">
        <v>80</v>
      </c>
      <c r="E20" s="13" t="s">
        <v>55</v>
      </c>
      <c r="F20" s="47">
        <v>1878.45</v>
      </c>
      <c r="G20" s="47">
        <v>1879.25</v>
      </c>
    </row>
    <row r="21" spans="1:7" ht="15">
      <c r="A21" s="33" t="s">
        <v>54</v>
      </c>
      <c r="B21" s="13" t="s">
        <v>25</v>
      </c>
      <c r="C21" s="13" t="s">
        <v>27</v>
      </c>
      <c r="D21" s="11" t="s">
        <v>80</v>
      </c>
      <c r="E21" s="13" t="s">
        <v>56</v>
      </c>
      <c r="F21" s="48">
        <v>178.2</v>
      </c>
      <c r="G21" s="48">
        <v>178.2</v>
      </c>
    </row>
    <row r="22" spans="1:7" ht="62.25">
      <c r="A22" s="27" t="s">
        <v>84</v>
      </c>
      <c r="B22" s="26" t="s">
        <v>25</v>
      </c>
      <c r="C22" s="26" t="s">
        <v>27</v>
      </c>
      <c r="D22" s="26" t="s">
        <v>83</v>
      </c>
      <c r="E22" s="26"/>
      <c r="F22" s="46">
        <f>F23</f>
        <v>2.5</v>
      </c>
      <c r="G22" s="46">
        <f>G23</f>
        <v>2.6</v>
      </c>
    </row>
    <row r="23" spans="1:7" ht="46.5" customHeight="1">
      <c r="A23" s="23" t="s">
        <v>51</v>
      </c>
      <c r="B23" s="13" t="s">
        <v>25</v>
      </c>
      <c r="C23" s="13" t="s">
        <v>27</v>
      </c>
      <c r="D23" s="11" t="s">
        <v>83</v>
      </c>
      <c r="E23" s="13" t="s">
        <v>52</v>
      </c>
      <c r="F23" s="47">
        <v>2.5</v>
      </c>
      <c r="G23" s="47">
        <v>2.6</v>
      </c>
    </row>
    <row r="24" spans="1:7" ht="46.5">
      <c r="A24" s="27" t="s">
        <v>11</v>
      </c>
      <c r="B24" s="26" t="s">
        <v>25</v>
      </c>
      <c r="C24" s="26" t="s">
        <v>28</v>
      </c>
      <c r="D24" s="26"/>
      <c r="E24" s="26"/>
      <c r="F24" s="46">
        <f>F25+F30</f>
        <v>14290</v>
      </c>
      <c r="G24" s="46">
        <f>G25+G30</f>
        <v>14610.9</v>
      </c>
    </row>
    <row r="25" spans="1:7" ht="15">
      <c r="A25" s="27" t="s">
        <v>9</v>
      </c>
      <c r="B25" s="26" t="s">
        <v>25</v>
      </c>
      <c r="C25" s="26" t="s">
        <v>28</v>
      </c>
      <c r="D25" s="26" t="s">
        <v>80</v>
      </c>
      <c r="E25" s="26"/>
      <c r="F25" s="46">
        <f>F26</f>
        <v>13737.8</v>
      </c>
      <c r="G25" s="46">
        <f>G26</f>
        <v>14037.699999999999</v>
      </c>
    </row>
    <row r="26" spans="1:7" ht="15">
      <c r="A26" s="10" t="s">
        <v>10</v>
      </c>
      <c r="B26" s="11" t="s">
        <v>25</v>
      </c>
      <c r="C26" s="11" t="s">
        <v>28</v>
      </c>
      <c r="D26" s="11" t="s">
        <v>80</v>
      </c>
      <c r="E26" s="11"/>
      <c r="F26" s="48">
        <f>F27+F28+F29</f>
        <v>13737.8</v>
      </c>
      <c r="G26" s="48">
        <f>G27+G28+G29</f>
        <v>14037.699999999999</v>
      </c>
    </row>
    <row r="27" spans="1:7" ht="47.25" customHeight="1">
      <c r="A27" s="23" t="s">
        <v>51</v>
      </c>
      <c r="B27" s="13" t="s">
        <v>25</v>
      </c>
      <c r="C27" s="13" t="s">
        <v>28</v>
      </c>
      <c r="D27" s="11" t="s">
        <v>80</v>
      </c>
      <c r="E27" s="13" t="s">
        <v>52</v>
      </c>
      <c r="F27" s="47">
        <v>8016.3</v>
      </c>
      <c r="G27" s="47">
        <v>8262.3</v>
      </c>
    </row>
    <row r="28" spans="1:7" ht="30.75">
      <c r="A28" s="23" t="s">
        <v>53</v>
      </c>
      <c r="B28" s="13" t="s">
        <v>25</v>
      </c>
      <c r="C28" s="13" t="s">
        <v>28</v>
      </c>
      <c r="D28" s="11" t="s">
        <v>80</v>
      </c>
      <c r="E28" s="13" t="s">
        <v>55</v>
      </c>
      <c r="F28" s="47">
        <v>5664</v>
      </c>
      <c r="G28" s="47">
        <v>5717.9</v>
      </c>
    </row>
    <row r="29" spans="1:8" s="24" customFormat="1" ht="15">
      <c r="A29" s="33" t="s">
        <v>54</v>
      </c>
      <c r="B29" s="13" t="s">
        <v>25</v>
      </c>
      <c r="C29" s="13" t="s">
        <v>28</v>
      </c>
      <c r="D29" s="11" t="s">
        <v>80</v>
      </c>
      <c r="E29" s="13" t="s">
        <v>56</v>
      </c>
      <c r="F29" s="48">
        <v>57.5</v>
      </c>
      <c r="G29" s="48">
        <v>57.5</v>
      </c>
      <c r="H29" s="4"/>
    </row>
    <row r="30" spans="1:7" ht="15">
      <c r="A30" s="44" t="s">
        <v>9</v>
      </c>
      <c r="B30" s="45" t="s">
        <v>25</v>
      </c>
      <c r="C30" s="45" t="s">
        <v>28</v>
      </c>
      <c r="D30" s="45"/>
      <c r="E30" s="45"/>
      <c r="F30" s="50">
        <f>F33+F31</f>
        <v>552.2</v>
      </c>
      <c r="G30" s="50">
        <f>G33+G31</f>
        <v>573.2</v>
      </c>
    </row>
    <row r="31" spans="1:7" s="73" customFormat="1" ht="30.75">
      <c r="A31" s="70" t="s">
        <v>58</v>
      </c>
      <c r="B31" s="71" t="s">
        <v>25</v>
      </c>
      <c r="C31" s="71" t="s">
        <v>28</v>
      </c>
      <c r="D31" s="71" t="s">
        <v>81</v>
      </c>
      <c r="E31" s="71"/>
      <c r="F31" s="72">
        <f>F32</f>
        <v>276.1</v>
      </c>
      <c r="G31" s="72">
        <f>G32</f>
        <v>286.6</v>
      </c>
    </row>
    <row r="32" spans="1:7" ht="54" customHeight="1">
      <c r="A32" s="23" t="s">
        <v>51</v>
      </c>
      <c r="B32" s="13" t="s">
        <v>25</v>
      </c>
      <c r="C32" s="13" t="s">
        <v>28</v>
      </c>
      <c r="D32" s="13" t="s">
        <v>81</v>
      </c>
      <c r="E32" s="13" t="s">
        <v>52</v>
      </c>
      <c r="F32" s="47">
        <v>276.1</v>
      </c>
      <c r="G32" s="47">
        <v>286.6</v>
      </c>
    </row>
    <row r="33" spans="1:7" s="73" customFormat="1" ht="15">
      <c r="A33" s="70" t="s">
        <v>39</v>
      </c>
      <c r="B33" s="71" t="s">
        <v>25</v>
      </c>
      <c r="C33" s="71" t="s">
        <v>28</v>
      </c>
      <c r="D33" s="71" t="s">
        <v>82</v>
      </c>
      <c r="E33" s="71"/>
      <c r="F33" s="72">
        <f>F34</f>
        <v>276.1</v>
      </c>
      <c r="G33" s="72">
        <f>G34</f>
        <v>286.6</v>
      </c>
    </row>
    <row r="34" spans="1:7" ht="42.75" customHeight="1">
      <c r="A34" s="23" t="s">
        <v>51</v>
      </c>
      <c r="B34" s="13" t="s">
        <v>25</v>
      </c>
      <c r="C34" s="13" t="s">
        <v>28</v>
      </c>
      <c r="D34" s="13" t="s">
        <v>82</v>
      </c>
      <c r="E34" s="13" t="s">
        <v>52</v>
      </c>
      <c r="F34" s="47">
        <v>276.1</v>
      </c>
      <c r="G34" s="47">
        <v>286.6</v>
      </c>
    </row>
    <row r="35" spans="1:7" s="77" customFormat="1" ht="15">
      <c r="A35" s="14" t="s">
        <v>172</v>
      </c>
      <c r="B35" s="15" t="s">
        <v>25</v>
      </c>
      <c r="C35" s="15" t="s">
        <v>29</v>
      </c>
      <c r="D35" s="15"/>
      <c r="E35" s="15"/>
      <c r="F35" s="49">
        <f>F36</f>
        <v>11.3</v>
      </c>
      <c r="G35" s="49">
        <f>G36</f>
        <v>18.2</v>
      </c>
    </row>
    <row r="36" spans="1:7" s="73" customFormat="1" ht="46.5">
      <c r="A36" s="70" t="s">
        <v>173</v>
      </c>
      <c r="B36" s="71" t="s">
        <v>25</v>
      </c>
      <c r="C36" s="71" t="s">
        <v>29</v>
      </c>
      <c r="D36" s="71" t="s">
        <v>171</v>
      </c>
      <c r="E36" s="71"/>
      <c r="F36" s="72">
        <f>F37</f>
        <v>11.3</v>
      </c>
      <c r="G36" s="72">
        <f>G37</f>
        <v>18.2</v>
      </c>
    </row>
    <row r="37" spans="1:7" s="24" customFormat="1" ht="48" customHeight="1">
      <c r="A37" s="23" t="s">
        <v>51</v>
      </c>
      <c r="B37" s="13" t="s">
        <v>25</v>
      </c>
      <c r="C37" s="13" t="s">
        <v>29</v>
      </c>
      <c r="D37" s="13" t="s">
        <v>171</v>
      </c>
      <c r="E37" s="13" t="s">
        <v>52</v>
      </c>
      <c r="F37" s="47">
        <v>11.3</v>
      </c>
      <c r="G37" s="78">
        <v>18.2</v>
      </c>
    </row>
    <row r="38" spans="1:7" ht="30.75">
      <c r="A38" s="27" t="s">
        <v>46</v>
      </c>
      <c r="B38" s="26" t="s">
        <v>25</v>
      </c>
      <c r="C38" s="26" t="s">
        <v>30</v>
      </c>
      <c r="D38" s="26"/>
      <c r="E38" s="26"/>
      <c r="F38" s="46">
        <f>F39</f>
        <v>4416.599999999999</v>
      </c>
      <c r="G38" s="46">
        <f>G39</f>
        <v>4532.299999999999</v>
      </c>
    </row>
    <row r="39" spans="1:7" ht="15">
      <c r="A39" s="27" t="s">
        <v>9</v>
      </c>
      <c r="B39" s="26" t="s">
        <v>25</v>
      </c>
      <c r="C39" s="26" t="s">
        <v>30</v>
      </c>
      <c r="D39" s="26" t="s">
        <v>80</v>
      </c>
      <c r="E39" s="26"/>
      <c r="F39" s="46">
        <f>F40</f>
        <v>4416.599999999999</v>
      </c>
      <c r="G39" s="46">
        <f>G40</f>
        <v>4532.299999999999</v>
      </c>
    </row>
    <row r="40" spans="1:7" ht="15">
      <c r="A40" s="12" t="s">
        <v>10</v>
      </c>
      <c r="B40" s="13" t="s">
        <v>25</v>
      </c>
      <c r="C40" s="13" t="s">
        <v>30</v>
      </c>
      <c r="D40" s="11" t="s">
        <v>80</v>
      </c>
      <c r="E40" s="13"/>
      <c r="F40" s="47">
        <f>F41+F42+F43</f>
        <v>4416.599999999999</v>
      </c>
      <c r="G40" s="47">
        <f>G41+G42+G43</f>
        <v>4532.299999999999</v>
      </c>
    </row>
    <row r="41" spans="1:7" ht="51" customHeight="1">
      <c r="A41" s="23" t="s">
        <v>51</v>
      </c>
      <c r="B41" s="13" t="s">
        <v>25</v>
      </c>
      <c r="C41" s="13" t="s">
        <v>30</v>
      </c>
      <c r="D41" s="11" t="s">
        <v>80</v>
      </c>
      <c r="E41" s="13" t="s">
        <v>52</v>
      </c>
      <c r="F41" s="47">
        <v>3713.5</v>
      </c>
      <c r="G41" s="47">
        <v>3829.2</v>
      </c>
    </row>
    <row r="42" spans="1:7" ht="30.75">
      <c r="A42" s="23" t="s">
        <v>53</v>
      </c>
      <c r="B42" s="13" t="s">
        <v>25</v>
      </c>
      <c r="C42" s="13" t="s">
        <v>30</v>
      </c>
      <c r="D42" s="11" t="s">
        <v>80</v>
      </c>
      <c r="E42" s="13" t="s">
        <v>55</v>
      </c>
      <c r="F42" s="47">
        <v>693.2</v>
      </c>
      <c r="G42" s="47">
        <v>693.2</v>
      </c>
    </row>
    <row r="43" spans="1:7" ht="15">
      <c r="A43" s="42" t="s">
        <v>54</v>
      </c>
      <c r="B43" s="11" t="s">
        <v>25</v>
      </c>
      <c r="C43" s="11" t="s">
        <v>30</v>
      </c>
      <c r="D43" s="11" t="s">
        <v>80</v>
      </c>
      <c r="E43" s="11" t="s">
        <v>56</v>
      </c>
      <c r="F43" s="48">
        <v>9.9</v>
      </c>
      <c r="G43" s="48">
        <v>9.9</v>
      </c>
    </row>
    <row r="44" spans="1:7" ht="15">
      <c r="A44" s="27" t="s">
        <v>12</v>
      </c>
      <c r="B44" s="26" t="s">
        <v>25</v>
      </c>
      <c r="C44" s="26" t="s">
        <v>41</v>
      </c>
      <c r="D44" s="26"/>
      <c r="E44" s="26"/>
      <c r="F44" s="46">
        <f>F45</f>
        <v>4443.8</v>
      </c>
      <c r="G44" s="46">
        <f>G45</f>
        <v>4443.8</v>
      </c>
    </row>
    <row r="45" spans="1:7" ht="15">
      <c r="A45" s="12" t="s">
        <v>57</v>
      </c>
      <c r="B45" s="13" t="s">
        <v>25</v>
      </c>
      <c r="C45" s="13" t="s">
        <v>41</v>
      </c>
      <c r="D45" s="19" t="s">
        <v>86</v>
      </c>
      <c r="E45" s="13"/>
      <c r="F45" s="47">
        <f>F46</f>
        <v>4443.8</v>
      </c>
      <c r="G45" s="47">
        <f>G46</f>
        <v>4443.8</v>
      </c>
    </row>
    <row r="46" spans="1:7" ht="15">
      <c r="A46" s="33" t="s">
        <v>54</v>
      </c>
      <c r="B46" s="13" t="s">
        <v>25</v>
      </c>
      <c r="C46" s="13" t="s">
        <v>41</v>
      </c>
      <c r="D46" s="19" t="s">
        <v>86</v>
      </c>
      <c r="E46" s="13" t="s">
        <v>56</v>
      </c>
      <c r="F46" s="47">
        <v>4443.8</v>
      </c>
      <c r="G46" s="47">
        <v>4443.8</v>
      </c>
    </row>
    <row r="47" spans="1:7" ht="15">
      <c r="A47" s="27" t="s">
        <v>13</v>
      </c>
      <c r="B47" s="26" t="s">
        <v>25</v>
      </c>
      <c r="C47" s="26" t="s">
        <v>45</v>
      </c>
      <c r="D47" s="26"/>
      <c r="E47" s="26"/>
      <c r="F47" s="46">
        <f>F50+F54+F58+F60+F62+F64+F66+F68+F70+F72+F48+F52</f>
        <v>18703.290000000005</v>
      </c>
      <c r="G47" s="46">
        <f>G50+G54+G58+G60+G62+G64+G66+G68+G70+G72+G48+G52</f>
        <v>19346.71</v>
      </c>
    </row>
    <row r="48" spans="1:7" ht="30.75">
      <c r="A48" s="59" t="s">
        <v>163</v>
      </c>
      <c r="B48" s="60" t="s">
        <v>25</v>
      </c>
      <c r="C48" s="60" t="s">
        <v>45</v>
      </c>
      <c r="D48" s="60" t="s">
        <v>85</v>
      </c>
      <c r="E48" s="60"/>
      <c r="F48" s="62">
        <f>F49</f>
        <v>2.5</v>
      </c>
      <c r="G48" s="62">
        <f>G49</f>
        <v>2.5</v>
      </c>
    </row>
    <row r="49" spans="1:7" ht="21" customHeight="1">
      <c r="A49" s="23" t="s">
        <v>71</v>
      </c>
      <c r="B49" s="13" t="s">
        <v>25</v>
      </c>
      <c r="C49" s="13" t="s">
        <v>45</v>
      </c>
      <c r="D49" s="11" t="s">
        <v>85</v>
      </c>
      <c r="E49" s="13" t="s">
        <v>55</v>
      </c>
      <c r="F49" s="47">
        <v>2.5</v>
      </c>
      <c r="G49" s="47">
        <v>2.5</v>
      </c>
    </row>
    <row r="50" spans="1:7" ht="15">
      <c r="A50" s="27" t="s">
        <v>38</v>
      </c>
      <c r="B50" s="26" t="s">
        <v>25</v>
      </c>
      <c r="C50" s="26" t="s">
        <v>45</v>
      </c>
      <c r="D50" s="26" t="s">
        <v>87</v>
      </c>
      <c r="E50" s="26"/>
      <c r="F50" s="46">
        <f>F51</f>
        <v>496.8</v>
      </c>
      <c r="G50" s="46">
        <f>G51</f>
        <v>512.2</v>
      </c>
    </row>
    <row r="51" spans="1:7" ht="45.75" customHeight="1">
      <c r="A51" s="23" t="s">
        <v>51</v>
      </c>
      <c r="B51" s="13" t="s">
        <v>25</v>
      </c>
      <c r="C51" s="13" t="s">
        <v>45</v>
      </c>
      <c r="D51" s="11" t="s">
        <v>87</v>
      </c>
      <c r="E51" s="11" t="s">
        <v>52</v>
      </c>
      <c r="F51" s="47">
        <v>496.8</v>
      </c>
      <c r="G51" s="47">
        <v>512.2</v>
      </c>
    </row>
    <row r="52" spans="1:7" ht="15">
      <c r="A52" s="59" t="s">
        <v>178</v>
      </c>
      <c r="B52" s="60" t="s">
        <v>25</v>
      </c>
      <c r="C52" s="60" t="s">
        <v>45</v>
      </c>
      <c r="D52" s="60" t="s">
        <v>164</v>
      </c>
      <c r="E52" s="60"/>
      <c r="F52" s="62">
        <f>F53</f>
        <v>20</v>
      </c>
      <c r="G52" s="62">
        <f>G53</f>
        <v>20</v>
      </c>
    </row>
    <row r="53" spans="1:7" ht="15" customHeight="1">
      <c r="A53" s="23" t="s">
        <v>71</v>
      </c>
      <c r="B53" s="13" t="s">
        <v>25</v>
      </c>
      <c r="C53" s="13" t="s">
        <v>45</v>
      </c>
      <c r="D53" s="11" t="s">
        <v>164</v>
      </c>
      <c r="E53" s="13" t="s">
        <v>55</v>
      </c>
      <c r="F53" s="47">
        <v>20</v>
      </c>
      <c r="G53" s="47">
        <v>20</v>
      </c>
    </row>
    <row r="54" spans="1:7" ht="15">
      <c r="A54" s="27" t="s">
        <v>10</v>
      </c>
      <c r="B54" s="26" t="s">
        <v>25</v>
      </c>
      <c r="C54" s="26" t="s">
        <v>45</v>
      </c>
      <c r="D54" s="26" t="s">
        <v>80</v>
      </c>
      <c r="E54" s="26"/>
      <c r="F54" s="46">
        <f>F55+F56+F57</f>
        <v>2087.2000000000003</v>
      </c>
      <c r="G54" s="46">
        <f>G55+G56+G57</f>
        <v>2141.7000000000003</v>
      </c>
    </row>
    <row r="55" spans="1:7" ht="49.5" customHeight="1">
      <c r="A55" s="23" t="s">
        <v>51</v>
      </c>
      <c r="B55" s="13" t="s">
        <v>25</v>
      </c>
      <c r="C55" s="13" t="s">
        <v>45</v>
      </c>
      <c r="D55" s="11" t="s">
        <v>80</v>
      </c>
      <c r="E55" s="13" t="s">
        <v>52</v>
      </c>
      <c r="F55" s="47">
        <v>1761.4</v>
      </c>
      <c r="G55" s="47">
        <v>1815.9</v>
      </c>
    </row>
    <row r="56" spans="1:7" s="40" customFormat="1" ht="30.75">
      <c r="A56" s="23" t="s">
        <v>53</v>
      </c>
      <c r="B56" s="13" t="s">
        <v>25</v>
      </c>
      <c r="C56" s="13" t="s">
        <v>45</v>
      </c>
      <c r="D56" s="11" t="s">
        <v>80</v>
      </c>
      <c r="E56" s="13" t="s">
        <v>55</v>
      </c>
      <c r="F56" s="47">
        <v>319.9</v>
      </c>
      <c r="G56" s="47">
        <v>319.9</v>
      </c>
    </row>
    <row r="57" spans="1:7" ht="15">
      <c r="A57" s="42" t="s">
        <v>54</v>
      </c>
      <c r="B57" s="11" t="s">
        <v>25</v>
      </c>
      <c r="C57" s="11" t="s">
        <v>45</v>
      </c>
      <c r="D57" s="11" t="s">
        <v>80</v>
      </c>
      <c r="E57" s="11" t="s">
        <v>56</v>
      </c>
      <c r="F57" s="48">
        <v>5.9</v>
      </c>
      <c r="G57" s="48">
        <v>5.9</v>
      </c>
    </row>
    <row r="58" spans="1:7" ht="15">
      <c r="A58" s="14" t="s">
        <v>40</v>
      </c>
      <c r="B58" s="15" t="s">
        <v>25</v>
      </c>
      <c r="C58" s="15" t="s">
        <v>45</v>
      </c>
      <c r="D58" s="15" t="s">
        <v>88</v>
      </c>
      <c r="E58" s="15"/>
      <c r="F58" s="49">
        <f>F59</f>
        <v>804.7</v>
      </c>
      <c r="G58" s="49">
        <f>G59</f>
        <v>836.2</v>
      </c>
    </row>
    <row r="59" spans="1:7" ht="45" customHeight="1">
      <c r="A59" s="23" t="s">
        <v>51</v>
      </c>
      <c r="B59" s="13" t="s">
        <v>25</v>
      </c>
      <c r="C59" s="13" t="s">
        <v>45</v>
      </c>
      <c r="D59" s="13" t="s">
        <v>88</v>
      </c>
      <c r="E59" s="13" t="s">
        <v>52</v>
      </c>
      <c r="F59" s="47">
        <v>804.7</v>
      </c>
      <c r="G59" s="47">
        <v>836.2</v>
      </c>
    </row>
    <row r="60" spans="1:7" s="40" customFormat="1" ht="15">
      <c r="A60" s="28" t="s">
        <v>47</v>
      </c>
      <c r="B60" s="26" t="s">
        <v>25</v>
      </c>
      <c r="C60" s="26" t="s">
        <v>45</v>
      </c>
      <c r="D60" s="26" t="s">
        <v>89</v>
      </c>
      <c r="E60" s="26"/>
      <c r="F60" s="46">
        <f>F61</f>
        <v>379</v>
      </c>
      <c r="G60" s="46">
        <f>G61</f>
        <v>379</v>
      </c>
    </row>
    <row r="61" spans="1:7" ht="15">
      <c r="A61" s="33" t="s">
        <v>54</v>
      </c>
      <c r="B61" s="13" t="s">
        <v>25</v>
      </c>
      <c r="C61" s="13" t="s">
        <v>45</v>
      </c>
      <c r="D61" s="13" t="s">
        <v>89</v>
      </c>
      <c r="E61" s="13" t="s">
        <v>56</v>
      </c>
      <c r="F61" s="48">
        <v>379</v>
      </c>
      <c r="G61" s="48">
        <v>379</v>
      </c>
    </row>
    <row r="62" spans="1:7" s="40" customFormat="1" ht="46.5">
      <c r="A62" s="69" t="s">
        <v>162</v>
      </c>
      <c r="B62" s="15" t="s">
        <v>25</v>
      </c>
      <c r="C62" s="15" t="s">
        <v>45</v>
      </c>
      <c r="D62" s="15" t="s">
        <v>90</v>
      </c>
      <c r="E62" s="15"/>
      <c r="F62" s="49">
        <f>F63</f>
        <v>547.1</v>
      </c>
      <c r="G62" s="49">
        <f>G63</f>
        <v>567.5</v>
      </c>
    </row>
    <row r="63" spans="1:7" ht="47.25" customHeight="1">
      <c r="A63" s="23" t="s">
        <v>51</v>
      </c>
      <c r="B63" s="13" t="s">
        <v>25</v>
      </c>
      <c r="C63" s="13" t="s">
        <v>45</v>
      </c>
      <c r="D63" s="13" t="s">
        <v>90</v>
      </c>
      <c r="E63" s="13" t="s">
        <v>52</v>
      </c>
      <c r="F63" s="47">
        <v>547.1</v>
      </c>
      <c r="G63" s="47">
        <v>567.5</v>
      </c>
    </row>
    <row r="64" spans="1:7" s="40" customFormat="1" ht="30.75">
      <c r="A64" s="14" t="s">
        <v>161</v>
      </c>
      <c r="B64" s="15" t="s">
        <v>25</v>
      </c>
      <c r="C64" s="15" t="s">
        <v>45</v>
      </c>
      <c r="D64" s="15" t="s">
        <v>91</v>
      </c>
      <c r="E64" s="15"/>
      <c r="F64" s="49">
        <f>F65</f>
        <v>263.1</v>
      </c>
      <c r="G64" s="49">
        <f>G65</f>
        <v>272.5</v>
      </c>
    </row>
    <row r="65" spans="1:7" ht="45" customHeight="1">
      <c r="A65" s="23" t="s">
        <v>51</v>
      </c>
      <c r="B65" s="13" t="s">
        <v>25</v>
      </c>
      <c r="C65" s="13" t="s">
        <v>45</v>
      </c>
      <c r="D65" s="13" t="s">
        <v>91</v>
      </c>
      <c r="E65" s="13" t="s">
        <v>52</v>
      </c>
      <c r="F65" s="47">
        <v>263.1</v>
      </c>
      <c r="G65" s="47">
        <v>272.5</v>
      </c>
    </row>
    <row r="66" spans="1:7" ht="15">
      <c r="A66" s="69" t="s">
        <v>160</v>
      </c>
      <c r="B66" s="15" t="s">
        <v>25</v>
      </c>
      <c r="C66" s="15" t="s">
        <v>45</v>
      </c>
      <c r="D66" s="15" t="s">
        <v>92</v>
      </c>
      <c r="E66" s="15"/>
      <c r="F66" s="49">
        <f>F67</f>
        <v>51.1</v>
      </c>
      <c r="G66" s="49">
        <f>G67</f>
        <v>51.1</v>
      </c>
    </row>
    <row r="67" spans="1:7" ht="18" customHeight="1">
      <c r="A67" s="23" t="s">
        <v>71</v>
      </c>
      <c r="B67" s="13" t="s">
        <v>25</v>
      </c>
      <c r="C67" s="13" t="s">
        <v>45</v>
      </c>
      <c r="D67" s="13" t="s">
        <v>92</v>
      </c>
      <c r="E67" s="13" t="s">
        <v>55</v>
      </c>
      <c r="F67" s="47">
        <v>51.1</v>
      </c>
      <c r="G67" s="47">
        <v>51.1</v>
      </c>
    </row>
    <row r="68" spans="1:7" ht="46.5">
      <c r="A68" s="27" t="s">
        <v>159</v>
      </c>
      <c r="B68" s="26" t="s">
        <v>25</v>
      </c>
      <c r="C68" s="26" t="s">
        <v>45</v>
      </c>
      <c r="D68" s="26" t="s">
        <v>93</v>
      </c>
      <c r="E68" s="26"/>
      <c r="F68" s="46">
        <f>F69</f>
        <v>0.39</v>
      </c>
      <c r="G68" s="46">
        <f>G69</f>
        <v>0.41</v>
      </c>
    </row>
    <row r="69" spans="1:7" ht="30.75">
      <c r="A69" s="23" t="s">
        <v>53</v>
      </c>
      <c r="B69" s="13" t="s">
        <v>25</v>
      </c>
      <c r="C69" s="13" t="s">
        <v>45</v>
      </c>
      <c r="D69" s="13" t="s">
        <v>93</v>
      </c>
      <c r="E69" s="13" t="s">
        <v>55</v>
      </c>
      <c r="F69" s="47">
        <v>0.39</v>
      </c>
      <c r="G69" s="47">
        <v>0.41</v>
      </c>
    </row>
    <row r="70" spans="1:7" ht="15">
      <c r="A70" s="27" t="s">
        <v>95</v>
      </c>
      <c r="B70" s="26" t="s">
        <v>25</v>
      </c>
      <c r="C70" s="26" t="s">
        <v>45</v>
      </c>
      <c r="D70" s="26" t="s">
        <v>94</v>
      </c>
      <c r="E70" s="26"/>
      <c r="F70" s="46">
        <f>F71</f>
        <v>12697.7</v>
      </c>
      <c r="G70" s="46">
        <f>G71</f>
        <v>13165.1</v>
      </c>
    </row>
    <row r="71" spans="1:7" ht="30.75">
      <c r="A71" s="23" t="s">
        <v>64</v>
      </c>
      <c r="B71" s="13" t="s">
        <v>25</v>
      </c>
      <c r="C71" s="13" t="s">
        <v>45</v>
      </c>
      <c r="D71" s="11" t="s">
        <v>94</v>
      </c>
      <c r="E71" s="13" t="s">
        <v>63</v>
      </c>
      <c r="F71" s="48">
        <v>12697.7</v>
      </c>
      <c r="G71" s="48">
        <v>13165.1</v>
      </c>
    </row>
    <row r="72" spans="1:7" ht="15">
      <c r="A72" s="27" t="s">
        <v>72</v>
      </c>
      <c r="B72" s="26" t="s">
        <v>25</v>
      </c>
      <c r="C72" s="26" t="s">
        <v>45</v>
      </c>
      <c r="D72" s="26" t="s">
        <v>96</v>
      </c>
      <c r="E72" s="26"/>
      <c r="F72" s="46">
        <f>F73+F74+F75</f>
        <v>1353.6999999999998</v>
      </c>
      <c r="G72" s="46">
        <f>G73+G74+G75</f>
        <v>1398.5</v>
      </c>
    </row>
    <row r="73" spans="1:7" ht="49.5" customHeight="1">
      <c r="A73" s="23" t="s">
        <v>51</v>
      </c>
      <c r="B73" s="13" t="s">
        <v>25</v>
      </c>
      <c r="C73" s="13" t="s">
        <v>45</v>
      </c>
      <c r="D73" s="11" t="s">
        <v>96</v>
      </c>
      <c r="E73" s="11" t="s">
        <v>52</v>
      </c>
      <c r="F73" s="48">
        <v>559.9</v>
      </c>
      <c r="G73" s="48">
        <v>585.9</v>
      </c>
    </row>
    <row r="74" spans="1:7" ht="30.75">
      <c r="A74" s="23" t="s">
        <v>53</v>
      </c>
      <c r="B74" s="13" t="s">
        <v>25</v>
      </c>
      <c r="C74" s="13" t="s">
        <v>45</v>
      </c>
      <c r="D74" s="11" t="s">
        <v>96</v>
      </c>
      <c r="E74" s="11" t="s">
        <v>55</v>
      </c>
      <c r="F74" s="48">
        <v>687.8</v>
      </c>
      <c r="G74" s="48">
        <v>706.6</v>
      </c>
    </row>
    <row r="75" spans="1:7" ht="15">
      <c r="A75" s="10" t="s">
        <v>23</v>
      </c>
      <c r="B75" s="11" t="s">
        <v>25</v>
      </c>
      <c r="C75" s="11" t="s">
        <v>45</v>
      </c>
      <c r="D75" s="11" t="s">
        <v>96</v>
      </c>
      <c r="E75" s="11" t="s">
        <v>35</v>
      </c>
      <c r="F75" s="48">
        <v>106</v>
      </c>
      <c r="G75" s="48">
        <v>106</v>
      </c>
    </row>
    <row r="76" spans="1:7" ht="15">
      <c r="A76" s="7" t="s">
        <v>49</v>
      </c>
      <c r="B76" s="8" t="s">
        <v>26</v>
      </c>
      <c r="C76" s="18"/>
      <c r="D76" s="18"/>
      <c r="E76" s="18"/>
      <c r="F76" s="53">
        <f aca="true" t="shared" si="1" ref="F76:G78">F77</f>
        <v>2681.7</v>
      </c>
      <c r="G76" s="53">
        <f t="shared" si="1"/>
        <v>2780.8</v>
      </c>
    </row>
    <row r="77" spans="1:7" s="40" customFormat="1" ht="15">
      <c r="A77" s="27" t="s">
        <v>50</v>
      </c>
      <c r="B77" s="26" t="s">
        <v>26</v>
      </c>
      <c r="C77" s="26" t="s">
        <v>27</v>
      </c>
      <c r="D77" s="26"/>
      <c r="E77" s="26"/>
      <c r="F77" s="46">
        <f>F78</f>
        <v>2681.7</v>
      </c>
      <c r="G77" s="46">
        <f>G78</f>
        <v>2780.8</v>
      </c>
    </row>
    <row r="78" spans="1:7" ht="30.75">
      <c r="A78" s="25" t="s">
        <v>59</v>
      </c>
      <c r="B78" s="9" t="s">
        <v>26</v>
      </c>
      <c r="C78" s="9" t="s">
        <v>27</v>
      </c>
      <c r="D78" s="9" t="s">
        <v>97</v>
      </c>
      <c r="E78" s="9"/>
      <c r="F78" s="52">
        <f t="shared" si="1"/>
        <v>2681.7</v>
      </c>
      <c r="G78" s="52">
        <f t="shared" si="1"/>
        <v>2780.8</v>
      </c>
    </row>
    <row r="79" spans="1:7" ht="15">
      <c r="A79" s="33" t="s">
        <v>23</v>
      </c>
      <c r="B79" s="13" t="s">
        <v>26</v>
      </c>
      <c r="C79" s="13" t="s">
        <v>27</v>
      </c>
      <c r="D79" s="13" t="s">
        <v>97</v>
      </c>
      <c r="E79" s="13" t="s">
        <v>35</v>
      </c>
      <c r="F79" s="48">
        <v>2681.7</v>
      </c>
      <c r="G79" s="48">
        <v>2780.8</v>
      </c>
    </row>
    <row r="80" spans="1:7" ht="15">
      <c r="A80" s="7" t="s">
        <v>166</v>
      </c>
      <c r="B80" s="8" t="s">
        <v>27</v>
      </c>
      <c r="C80" s="18"/>
      <c r="D80" s="18"/>
      <c r="E80" s="18"/>
      <c r="F80" s="53">
        <f>F81</f>
        <v>237.6</v>
      </c>
      <c r="G80" s="53">
        <f>G81</f>
        <v>247.1</v>
      </c>
    </row>
    <row r="81" spans="1:7" ht="30.75">
      <c r="A81" s="28" t="s">
        <v>167</v>
      </c>
      <c r="B81" s="26" t="s">
        <v>27</v>
      </c>
      <c r="C81" s="26" t="s">
        <v>37</v>
      </c>
      <c r="D81" s="26" t="s">
        <v>176</v>
      </c>
      <c r="E81" s="26"/>
      <c r="F81" s="46">
        <f>F82</f>
        <v>237.6</v>
      </c>
      <c r="G81" s="46">
        <f>G82</f>
        <v>247.1</v>
      </c>
    </row>
    <row r="82" spans="1:7" ht="47.25" customHeight="1">
      <c r="A82" s="23" t="s">
        <v>51</v>
      </c>
      <c r="B82" s="13" t="s">
        <v>27</v>
      </c>
      <c r="C82" s="13" t="s">
        <v>37</v>
      </c>
      <c r="D82" s="13" t="s">
        <v>176</v>
      </c>
      <c r="E82" s="11" t="s">
        <v>52</v>
      </c>
      <c r="F82" s="47">
        <v>237.6</v>
      </c>
      <c r="G82" s="54">
        <v>247.1</v>
      </c>
    </row>
    <row r="83" spans="1:7" ht="15">
      <c r="A83" s="7" t="s">
        <v>14</v>
      </c>
      <c r="B83" s="8" t="s">
        <v>28</v>
      </c>
      <c r="C83" s="18"/>
      <c r="D83" s="18"/>
      <c r="E83" s="18"/>
      <c r="F83" s="53">
        <f>F84+F90+F87+F22</f>
        <v>31706</v>
      </c>
      <c r="G83" s="53">
        <f>G84+G90+G87+G22</f>
        <v>33106.1</v>
      </c>
    </row>
    <row r="84" spans="1:7" ht="15">
      <c r="A84" s="27" t="s">
        <v>165</v>
      </c>
      <c r="B84" s="26" t="s">
        <v>28</v>
      </c>
      <c r="C84" s="26" t="s">
        <v>29</v>
      </c>
      <c r="D84" s="26"/>
      <c r="E84" s="26"/>
      <c r="F84" s="46">
        <f>F86</f>
        <v>2811.8</v>
      </c>
      <c r="G84" s="46">
        <f>G86</f>
        <v>2811.8</v>
      </c>
    </row>
    <row r="85" spans="1:7" ht="62.25">
      <c r="A85" s="58" t="s">
        <v>101</v>
      </c>
      <c r="B85" s="26" t="s">
        <v>28</v>
      </c>
      <c r="C85" s="26" t="s">
        <v>29</v>
      </c>
      <c r="D85" s="26" t="s">
        <v>99</v>
      </c>
      <c r="E85" s="26"/>
      <c r="F85" s="46">
        <f>F86</f>
        <v>2811.8</v>
      </c>
      <c r="G85" s="46">
        <f>G86</f>
        <v>2811.8</v>
      </c>
    </row>
    <row r="86" spans="1:7" ht="30.75">
      <c r="A86" s="23" t="s">
        <v>53</v>
      </c>
      <c r="B86" s="13" t="s">
        <v>28</v>
      </c>
      <c r="C86" s="13" t="s">
        <v>29</v>
      </c>
      <c r="D86" s="13" t="s">
        <v>99</v>
      </c>
      <c r="E86" s="11" t="s">
        <v>55</v>
      </c>
      <c r="F86" s="47">
        <v>2811.8</v>
      </c>
      <c r="G86" s="54">
        <v>2811.8</v>
      </c>
    </row>
    <row r="87" spans="1:7" ht="15">
      <c r="A87" s="27" t="s">
        <v>100</v>
      </c>
      <c r="B87" s="26" t="s">
        <v>28</v>
      </c>
      <c r="C87" s="26" t="s">
        <v>30</v>
      </c>
      <c r="D87" s="26"/>
      <c r="E87" s="26"/>
      <c r="F87" s="46">
        <f>F89</f>
        <v>591.7</v>
      </c>
      <c r="G87" s="46">
        <f>G89</f>
        <v>591.7</v>
      </c>
    </row>
    <row r="88" spans="1:7" ht="15">
      <c r="A88" s="28" t="s">
        <v>158</v>
      </c>
      <c r="B88" s="26" t="s">
        <v>28</v>
      </c>
      <c r="C88" s="26" t="s">
        <v>30</v>
      </c>
      <c r="D88" s="26" t="s">
        <v>102</v>
      </c>
      <c r="E88" s="26"/>
      <c r="F88" s="46">
        <f>F89</f>
        <v>591.7</v>
      </c>
      <c r="G88" s="46">
        <f>G89</f>
        <v>591.7</v>
      </c>
    </row>
    <row r="89" spans="1:7" ht="30.75">
      <c r="A89" s="23" t="s">
        <v>53</v>
      </c>
      <c r="B89" s="13" t="s">
        <v>28</v>
      </c>
      <c r="C89" s="13" t="s">
        <v>30</v>
      </c>
      <c r="D89" s="13" t="s">
        <v>102</v>
      </c>
      <c r="E89" s="11" t="s">
        <v>55</v>
      </c>
      <c r="F89" s="47">
        <v>591.7</v>
      </c>
      <c r="G89" s="54">
        <v>591.7</v>
      </c>
    </row>
    <row r="90" spans="1:7" ht="15">
      <c r="A90" s="14" t="s">
        <v>73</v>
      </c>
      <c r="B90" s="15" t="s">
        <v>28</v>
      </c>
      <c r="C90" s="15" t="s">
        <v>32</v>
      </c>
      <c r="D90" s="15"/>
      <c r="E90" s="15"/>
      <c r="F90" s="49">
        <f>F91</f>
        <v>28300</v>
      </c>
      <c r="G90" s="49">
        <f>G91</f>
        <v>29700</v>
      </c>
    </row>
    <row r="91" spans="1:7" ht="30.75">
      <c r="A91" s="63" t="s">
        <v>157</v>
      </c>
      <c r="B91" s="60" t="s">
        <v>28</v>
      </c>
      <c r="C91" s="60" t="s">
        <v>32</v>
      </c>
      <c r="D91" s="60" t="s">
        <v>98</v>
      </c>
      <c r="E91" s="60"/>
      <c r="F91" s="62">
        <f>F92</f>
        <v>28300</v>
      </c>
      <c r="G91" s="62">
        <f>G92</f>
        <v>29700</v>
      </c>
    </row>
    <row r="92" spans="1:7" ht="30.75">
      <c r="A92" s="23" t="s">
        <v>53</v>
      </c>
      <c r="B92" s="13" t="s">
        <v>28</v>
      </c>
      <c r="C92" s="13" t="s">
        <v>32</v>
      </c>
      <c r="D92" s="13" t="s">
        <v>98</v>
      </c>
      <c r="E92" s="11" t="s">
        <v>55</v>
      </c>
      <c r="F92" s="47">
        <v>28300</v>
      </c>
      <c r="G92" s="47">
        <v>29700</v>
      </c>
    </row>
    <row r="93" spans="1:7" ht="15">
      <c r="A93" s="7" t="s">
        <v>15</v>
      </c>
      <c r="B93" s="8" t="s">
        <v>29</v>
      </c>
      <c r="C93" s="18"/>
      <c r="D93" s="18"/>
      <c r="E93" s="18"/>
      <c r="F93" s="53">
        <f aca="true" t="shared" si="2" ref="F93:G96">F94</f>
        <v>6719</v>
      </c>
      <c r="G93" s="53">
        <f t="shared" si="2"/>
        <v>6719</v>
      </c>
    </row>
    <row r="94" spans="1:7" ht="15">
      <c r="A94" s="14" t="s">
        <v>103</v>
      </c>
      <c r="B94" s="15" t="s">
        <v>29</v>
      </c>
      <c r="C94" s="15" t="s">
        <v>25</v>
      </c>
      <c r="D94" s="9"/>
      <c r="E94" s="9"/>
      <c r="F94" s="49">
        <f>F96</f>
        <v>6719</v>
      </c>
      <c r="G94" s="49">
        <f>G96</f>
        <v>6719</v>
      </c>
    </row>
    <row r="95" spans="1:7" ht="15">
      <c r="A95" s="65" t="s">
        <v>104</v>
      </c>
      <c r="B95" s="66" t="s">
        <v>29</v>
      </c>
      <c r="C95" s="66" t="s">
        <v>25</v>
      </c>
      <c r="D95" s="67" t="s">
        <v>105</v>
      </c>
      <c r="E95" s="67"/>
      <c r="F95" s="68">
        <f>F96</f>
        <v>6719</v>
      </c>
      <c r="G95" s="68">
        <f>G96</f>
        <v>6719</v>
      </c>
    </row>
    <row r="96" spans="1:7" ht="46.5">
      <c r="A96" s="12" t="s">
        <v>108</v>
      </c>
      <c r="B96" s="13" t="s">
        <v>29</v>
      </c>
      <c r="C96" s="13" t="s">
        <v>25</v>
      </c>
      <c r="D96" s="13" t="s">
        <v>106</v>
      </c>
      <c r="E96" s="13"/>
      <c r="F96" s="47">
        <f t="shared" si="2"/>
        <v>6719</v>
      </c>
      <c r="G96" s="51">
        <f t="shared" si="2"/>
        <v>6719</v>
      </c>
    </row>
    <row r="97" spans="1:7" ht="30.75">
      <c r="A97" s="23" t="s">
        <v>64</v>
      </c>
      <c r="B97" s="13" t="s">
        <v>29</v>
      </c>
      <c r="C97" s="13" t="s">
        <v>25</v>
      </c>
      <c r="D97" s="13" t="s">
        <v>107</v>
      </c>
      <c r="E97" s="13" t="s">
        <v>63</v>
      </c>
      <c r="F97" s="47">
        <v>6719</v>
      </c>
      <c r="G97" s="51">
        <v>6719</v>
      </c>
    </row>
    <row r="98" spans="1:7" ht="15">
      <c r="A98" s="34" t="s">
        <v>61</v>
      </c>
      <c r="B98" s="21" t="s">
        <v>30</v>
      </c>
      <c r="C98" s="21"/>
      <c r="D98" s="21"/>
      <c r="E98" s="21"/>
      <c r="F98" s="55">
        <f>F100</f>
        <v>7127.3</v>
      </c>
      <c r="G98" s="55">
        <f>G100</f>
        <v>7127.3</v>
      </c>
    </row>
    <row r="99" spans="1:7" ht="15.75" customHeight="1">
      <c r="A99" s="28" t="s">
        <v>60</v>
      </c>
      <c r="B99" s="26" t="s">
        <v>30</v>
      </c>
      <c r="C99" s="26" t="s">
        <v>27</v>
      </c>
      <c r="D99" s="26"/>
      <c r="E99" s="26"/>
      <c r="F99" s="46">
        <f aca="true" t="shared" si="3" ref="F99:G101">F100</f>
        <v>7127.3</v>
      </c>
      <c r="G99" s="46">
        <f t="shared" si="3"/>
        <v>7127.3</v>
      </c>
    </row>
    <row r="100" spans="1:7" ht="15">
      <c r="A100" s="63" t="s">
        <v>155</v>
      </c>
      <c r="B100" s="60" t="s">
        <v>30</v>
      </c>
      <c r="C100" s="60" t="s">
        <v>27</v>
      </c>
      <c r="D100" s="60" t="s">
        <v>109</v>
      </c>
      <c r="E100" s="60"/>
      <c r="F100" s="62">
        <f t="shared" si="3"/>
        <v>7127.3</v>
      </c>
      <c r="G100" s="62">
        <f t="shared" si="3"/>
        <v>7127.3</v>
      </c>
    </row>
    <row r="101" spans="1:7" ht="15">
      <c r="A101" s="64" t="s">
        <v>156</v>
      </c>
      <c r="B101" s="11" t="s">
        <v>30</v>
      </c>
      <c r="C101" s="11" t="s">
        <v>27</v>
      </c>
      <c r="D101" s="11" t="s">
        <v>175</v>
      </c>
      <c r="E101" s="11"/>
      <c r="F101" s="48">
        <f t="shared" si="3"/>
        <v>7127.3</v>
      </c>
      <c r="G101" s="48">
        <f t="shared" si="3"/>
        <v>7127.3</v>
      </c>
    </row>
    <row r="102" spans="1:7" ht="30.75">
      <c r="A102" s="23" t="s">
        <v>53</v>
      </c>
      <c r="B102" s="13" t="s">
        <v>30</v>
      </c>
      <c r="C102" s="13" t="s">
        <v>27</v>
      </c>
      <c r="D102" s="11" t="s">
        <v>175</v>
      </c>
      <c r="E102" s="13" t="s">
        <v>55</v>
      </c>
      <c r="F102" s="47">
        <v>7127.3</v>
      </c>
      <c r="G102" s="47">
        <v>7127.3</v>
      </c>
    </row>
    <row r="103" spans="1:7" ht="15">
      <c r="A103" s="7" t="s">
        <v>16</v>
      </c>
      <c r="B103" s="8" t="s">
        <v>31</v>
      </c>
      <c r="C103" s="18"/>
      <c r="D103" s="18"/>
      <c r="E103" s="18"/>
      <c r="F103" s="53">
        <f>F104+F109+F129+F124</f>
        <v>457416</v>
      </c>
      <c r="G103" s="53">
        <f>G104+G109+G129+G124</f>
        <v>461581.7</v>
      </c>
    </row>
    <row r="104" spans="1:7" ht="15">
      <c r="A104" s="27" t="s">
        <v>154</v>
      </c>
      <c r="B104" s="26" t="s">
        <v>31</v>
      </c>
      <c r="C104" s="26" t="s">
        <v>25</v>
      </c>
      <c r="D104" s="26"/>
      <c r="E104" s="26"/>
      <c r="F104" s="46">
        <f>F107+F105</f>
        <v>117698.79999999999</v>
      </c>
      <c r="G104" s="46">
        <f>G107+G105</f>
        <v>121834.20000000001</v>
      </c>
    </row>
    <row r="105" spans="1:7" ht="62.25">
      <c r="A105" s="27" t="s">
        <v>62</v>
      </c>
      <c r="B105" s="26" t="s">
        <v>31</v>
      </c>
      <c r="C105" s="26" t="s">
        <v>25</v>
      </c>
      <c r="D105" s="26" t="s">
        <v>110</v>
      </c>
      <c r="E105" s="26"/>
      <c r="F105" s="46">
        <f>F106</f>
        <v>49446.4</v>
      </c>
      <c r="G105" s="46">
        <f>G106</f>
        <v>49446.4</v>
      </c>
    </row>
    <row r="106" spans="1:7" ht="30.75">
      <c r="A106" s="23" t="s">
        <v>64</v>
      </c>
      <c r="B106" s="13" t="s">
        <v>31</v>
      </c>
      <c r="C106" s="13" t="s">
        <v>25</v>
      </c>
      <c r="D106" s="13" t="s">
        <v>110</v>
      </c>
      <c r="E106" s="13" t="s">
        <v>63</v>
      </c>
      <c r="F106" s="47">
        <v>49446.4</v>
      </c>
      <c r="G106" s="47">
        <v>49446.4</v>
      </c>
    </row>
    <row r="107" spans="1:7" ht="15">
      <c r="A107" s="27" t="s">
        <v>151</v>
      </c>
      <c r="B107" s="26" t="s">
        <v>31</v>
      </c>
      <c r="C107" s="26" t="s">
        <v>25</v>
      </c>
      <c r="D107" s="26" t="s">
        <v>111</v>
      </c>
      <c r="E107" s="26"/>
      <c r="F107" s="46">
        <f>F108</f>
        <v>68252.4</v>
      </c>
      <c r="G107" s="46">
        <f>G108</f>
        <v>72387.8</v>
      </c>
    </row>
    <row r="108" spans="1:7" ht="30.75">
      <c r="A108" s="23" t="s">
        <v>64</v>
      </c>
      <c r="B108" s="13" t="s">
        <v>31</v>
      </c>
      <c r="C108" s="13" t="s">
        <v>25</v>
      </c>
      <c r="D108" s="13" t="s">
        <v>111</v>
      </c>
      <c r="E108" s="13" t="s">
        <v>63</v>
      </c>
      <c r="F108" s="48">
        <v>68252.4</v>
      </c>
      <c r="G108" s="48">
        <v>72387.8</v>
      </c>
    </row>
    <row r="109" spans="1:7" ht="15">
      <c r="A109" s="27" t="s">
        <v>153</v>
      </c>
      <c r="B109" s="26" t="s">
        <v>31</v>
      </c>
      <c r="C109" s="26" t="s">
        <v>26</v>
      </c>
      <c r="D109" s="26"/>
      <c r="E109" s="26"/>
      <c r="F109" s="46">
        <f>F112+F114+F116+F118+F120+F122+F110</f>
        <v>327441.4</v>
      </c>
      <c r="G109" s="46">
        <f>G112+G114+G116+G118+G120+G122+G110</f>
        <v>327441.4</v>
      </c>
    </row>
    <row r="110" spans="1:7" ht="30.75">
      <c r="A110" s="27" t="s">
        <v>152</v>
      </c>
      <c r="B110" s="26" t="s">
        <v>31</v>
      </c>
      <c r="C110" s="26" t="s">
        <v>26</v>
      </c>
      <c r="D110" s="26" t="s">
        <v>116</v>
      </c>
      <c r="E110" s="26"/>
      <c r="F110" s="46">
        <f>F111</f>
        <v>142551.9</v>
      </c>
      <c r="G110" s="46">
        <f>G111</f>
        <v>142551.9</v>
      </c>
    </row>
    <row r="111" spans="1:7" ht="30.75">
      <c r="A111" s="23" t="s">
        <v>64</v>
      </c>
      <c r="B111" s="13" t="s">
        <v>31</v>
      </c>
      <c r="C111" s="13" t="s">
        <v>26</v>
      </c>
      <c r="D111" s="13" t="s">
        <v>116</v>
      </c>
      <c r="E111" s="13" t="s">
        <v>63</v>
      </c>
      <c r="F111" s="47">
        <v>142551.9</v>
      </c>
      <c r="G111" s="47">
        <v>142551.9</v>
      </c>
    </row>
    <row r="112" spans="1:7" s="40" customFormat="1" ht="30.75">
      <c r="A112" s="27" t="s">
        <v>17</v>
      </c>
      <c r="B112" s="26" t="s">
        <v>31</v>
      </c>
      <c r="C112" s="26" t="s">
        <v>26</v>
      </c>
      <c r="D112" s="26" t="s">
        <v>112</v>
      </c>
      <c r="E112" s="26"/>
      <c r="F112" s="46">
        <f>F113</f>
        <v>150359.5</v>
      </c>
      <c r="G112" s="46">
        <f>G113</f>
        <v>150359.5</v>
      </c>
    </row>
    <row r="113" spans="1:7" ht="30.75">
      <c r="A113" s="23" t="s">
        <v>64</v>
      </c>
      <c r="B113" s="13" t="s">
        <v>31</v>
      </c>
      <c r="C113" s="13" t="s">
        <v>26</v>
      </c>
      <c r="D113" s="13" t="s">
        <v>112</v>
      </c>
      <c r="E113" s="13" t="s">
        <v>63</v>
      </c>
      <c r="F113" s="47">
        <v>150359.5</v>
      </c>
      <c r="G113" s="47">
        <v>150359.5</v>
      </c>
    </row>
    <row r="114" spans="1:7" ht="46.5">
      <c r="A114" s="43" t="s">
        <v>117</v>
      </c>
      <c r="B114" s="15" t="s">
        <v>31</v>
      </c>
      <c r="C114" s="15" t="s">
        <v>26</v>
      </c>
      <c r="D114" s="26" t="s">
        <v>113</v>
      </c>
      <c r="E114" s="15"/>
      <c r="F114" s="49">
        <f>F115</f>
        <v>13664</v>
      </c>
      <c r="G114" s="49">
        <f>G115</f>
        <v>13664</v>
      </c>
    </row>
    <row r="115" spans="1:7" ht="30.75">
      <c r="A115" s="23" t="s">
        <v>64</v>
      </c>
      <c r="B115" s="13" t="s">
        <v>31</v>
      </c>
      <c r="C115" s="13" t="s">
        <v>26</v>
      </c>
      <c r="D115" s="13" t="s">
        <v>113</v>
      </c>
      <c r="E115" s="13" t="s">
        <v>63</v>
      </c>
      <c r="F115" s="47">
        <v>13664</v>
      </c>
      <c r="G115" s="47">
        <v>13664</v>
      </c>
    </row>
    <row r="116" spans="1:7" ht="30.75">
      <c r="A116" s="59" t="s">
        <v>150</v>
      </c>
      <c r="B116" s="60" t="s">
        <v>31</v>
      </c>
      <c r="C116" s="60" t="s">
        <v>26</v>
      </c>
      <c r="D116" s="60" t="s">
        <v>115</v>
      </c>
      <c r="E116" s="60"/>
      <c r="F116" s="61">
        <f>F117</f>
        <v>36</v>
      </c>
      <c r="G116" s="61">
        <f>G117</f>
        <v>36</v>
      </c>
    </row>
    <row r="117" spans="1:7" ht="30.75">
      <c r="A117" s="23" t="s">
        <v>64</v>
      </c>
      <c r="B117" s="13" t="s">
        <v>31</v>
      </c>
      <c r="C117" s="13" t="s">
        <v>26</v>
      </c>
      <c r="D117" s="11" t="s">
        <v>115</v>
      </c>
      <c r="E117" s="13" t="s">
        <v>63</v>
      </c>
      <c r="F117" s="39">
        <v>36</v>
      </c>
      <c r="G117" s="57">
        <v>36</v>
      </c>
    </row>
    <row r="118" spans="1:7" ht="46.5">
      <c r="A118" s="28" t="s">
        <v>120</v>
      </c>
      <c r="B118" s="26" t="s">
        <v>31</v>
      </c>
      <c r="C118" s="26" t="s">
        <v>26</v>
      </c>
      <c r="D118" s="26" t="s">
        <v>118</v>
      </c>
      <c r="E118" s="26"/>
      <c r="F118" s="46">
        <f>F119</f>
        <v>7400</v>
      </c>
      <c r="G118" s="46">
        <f>G119</f>
        <v>7400</v>
      </c>
    </row>
    <row r="119" spans="1:7" ht="30.75">
      <c r="A119" s="23" t="s">
        <v>64</v>
      </c>
      <c r="B119" s="13" t="s">
        <v>31</v>
      </c>
      <c r="C119" s="13" t="s">
        <v>26</v>
      </c>
      <c r="D119" s="13" t="s">
        <v>118</v>
      </c>
      <c r="E119" s="13" t="s">
        <v>63</v>
      </c>
      <c r="F119" s="47">
        <v>7400</v>
      </c>
      <c r="G119" s="47">
        <v>7400</v>
      </c>
    </row>
    <row r="120" spans="1:7" s="40" customFormat="1" ht="46.5">
      <c r="A120" s="27" t="s">
        <v>121</v>
      </c>
      <c r="B120" s="26" t="s">
        <v>31</v>
      </c>
      <c r="C120" s="26" t="s">
        <v>26</v>
      </c>
      <c r="D120" s="26" t="s">
        <v>119</v>
      </c>
      <c r="E120" s="26"/>
      <c r="F120" s="46">
        <f>F121</f>
        <v>13428</v>
      </c>
      <c r="G120" s="46">
        <f>G121</f>
        <v>13428</v>
      </c>
    </row>
    <row r="121" spans="1:7" s="40" customFormat="1" ht="30.75">
      <c r="A121" s="23" t="s">
        <v>64</v>
      </c>
      <c r="B121" s="13" t="s">
        <v>31</v>
      </c>
      <c r="C121" s="13" t="s">
        <v>26</v>
      </c>
      <c r="D121" s="13" t="s">
        <v>119</v>
      </c>
      <c r="E121" s="13" t="s">
        <v>63</v>
      </c>
      <c r="F121" s="47">
        <v>13428</v>
      </c>
      <c r="G121" s="47">
        <v>13428</v>
      </c>
    </row>
    <row r="122" spans="1:7" ht="30.75">
      <c r="A122" s="59" t="s">
        <v>150</v>
      </c>
      <c r="B122" s="60" t="s">
        <v>31</v>
      </c>
      <c r="C122" s="60" t="s">
        <v>26</v>
      </c>
      <c r="D122" s="60" t="s">
        <v>122</v>
      </c>
      <c r="E122" s="60"/>
      <c r="F122" s="61">
        <f>F123</f>
        <v>2</v>
      </c>
      <c r="G122" s="61">
        <f>G123</f>
        <v>2</v>
      </c>
    </row>
    <row r="123" spans="1:7" ht="30.75">
      <c r="A123" s="23" t="s">
        <v>64</v>
      </c>
      <c r="B123" s="13" t="s">
        <v>31</v>
      </c>
      <c r="C123" s="13" t="s">
        <v>26</v>
      </c>
      <c r="D123" s="11" t="s">
        <v>122</v>
      </c>
      <c r="E123" s="13" t="s">
        <v>63</v>
      </c>
      <c r="F123" s="39">
        <v>2</v>
      </c>
      <c r="G123" s="57">
        <v>2</v>
      </c>
    </row>
    <row r="124" spans="1:7" s="40" customFormat="1" ht="15">
      <c r="A124" s="28" t="s">
        <v>18</v>
      </c>
      <c r="B124" s="26" t="s">
        <v>31</v>
      </c>
      <c r="C124" s="26" t="s">
        <v>31</v>
      </c>
      <c r="D124" s="26"/>
      <c r="E124" s="26"/>
      <c r="F124" s="46">
        <f>F125+F127</f>
        <v>3778.8</v>
      </c>
      <c r="G124" s="46">
        <f>G125+G127</f>
        <v>3664</v>
      </c>
    </row>
    <row r="125" spans="1:7" ht="30.75">
      <c r="A125" s="59" t="s">
        <v>150</v>
      </c>
      <c r="B125" s="60" t="s">
        <v>31</v>
      </c>
      <c r="C125" s="60" t="s">
        <v>31</v>
      </c>
      <c r="D125" s="60" t="s">
        <v>123</v>
      </c>
      <c r="E125" s="60"/>
      <c r="F125" s="61">
        <f>F126</f>
        <v>25</v>
      </c>
      <c r="G125" s="61">
        <f>G126</f>
        <v>25</v>
      </c>
    </row>
    <row r="126" spans="1:7" ht="30.75">
      <c r="A126" s="23" t="s">
        <v>64</v>
      </c>
      <c r="B126" s="13" t="s">
        <v>31</v>
      </c>
      <c r="C126" s="13" t="s">
        <v>31</v>
      </c>
      <c r="D126" s="11" t="s">
        <v>123</v>
      </c>
      <c r="E126" s="13" t="s">
        <v>63</v>
      </c>
      <c r="F126" s="39">
        <v>25</v>
      </c>
      <c r="G126" s="57">
        <v>25</v>
      </c>
    </row>
    <row r="127" spans="1:7" ht="15">
      <c r="A127" s="59" t="s">
        <v>149</v>
      </c>
      <c r="B127" s="60" t="s">
        <v>31</v>
      </c>
      <c r="C127" s="60" t="s">
        <v>31</v>
      </c>
      <c r="D127" s="60" t="s">
        <v>124</v>
      </c>
      <c r="E127" s="60"/>
      <c r="F127" s="61">
        <f>F128</f>
        <v>3753.8</v>
      </c>
      <c r="G127" s="61">
        <f>G128</f>
        <v>3639</v>
      </c>
    </row>
    <row r="128" spans="1:7" ht="30.75">
      <c r="A128" s="23" t="s">
        <v>64</v>
      </c>
      <c r="B128" s="13" t="s">
        <v>31</v>
      </c>
      <c r="C128" s="13" t="s">
        <v>31</v>
      </c>
      <c r="D128" s="11" t="s">
        <v>124</v>
      </c>
      <c r="E128" s="13" t="s">
        <v>63</v>
      </c>
      <c r="F128" s="39">
        <v>3753.8</v>
      </c>
      <c r="G128" s="57">
        <v>3639</v>
      </c>
    </row>
    <row r="129" spans="1:7" ht="15">
      <c r="A129" s="27" t="s">
        <v>19</v>
      </c>
      <c r="B129" s="26" t="s">
        <v>31</v>
      </c>
      <c r="C129" s="26" t="s">
        <v>32</v>
      </c>
      <c r="D129" s="26"/>
      <c r="E129" s="26"/>
      <c r="F129" s="46">
        <f>F130+F134+F132</f>
        <v>8497</v>
      </c>
      <c r="G129" s="46">
        <f>G130+G134+G132</f>
        <v>8642.1</v>
      </c>
    </row>
    <row r="130" spans="1:7" ht="30.75">
      <c r="A130" s="14" t="s">
        <v>125</v>
      </c>
      <c r="B130" s="26" t="s">
        <v>31</v>
      </c>
      <c r="C130" s="26" t="s">
        <v>32</v>
      </c>
      <c r="D130" s="26" t="s">
        <v>126</v>
      </c>
      <c r="E130" s="26"/>
      <c r="F130" s="46">
        <f>F131</f>
        <v>4797</v>
      </c>
      <c r="G130" s="46">
        <f>G131</f>
        <v>4942.1</v>
      </c>
    </row>
    <row r="131" spans="1:7" ht="30.75">
      <c r="A131" s="23" t="s">
        <v>64</v>
      </c>
      <c r="B131" s="13" t="s">
        <v>31</v>
      </c>
      <c r="C131" s="13" t="s">
        <v>32</v>
      </c>
      <c r="D131" s="13" t="s">
        <v>126</v>
      </c>
      <c r="E131" s="13" t="s">
        <v>63</v>
      </c>
      <c r="F131" s="47">
        <v>4797</v>
      </c>
      <c r="G131" s="47">
        <v>4942.1</v>
      </c>
    </row>
    <row r="132" spans="1:7" ht="15">
      <c r="A132" s="43" t="s">
        <v>10</v>
      </c>
      <c r="B132" s="38" t="s">
        <v>31</v>
      </c>
      <c r="C132" s="38" t="s">
        <v>32</v>
      </c>
      <c r="D132" s="38" t="s">
        <v>128</v>
      </c>
      <c r="E132" s="38"/>
      <c r="F132" s="56">
        <f>F133</f>
        <v>3667.5</v>
      </c>
      <c r="G132" s="56">
        <f>G133</f>
        <v>3667.5</v>
      </c>
    </row>
    <row r="133" spans="1:7" ht="30.75">
      <c r="A133" s="23" t="s">
        <v>64</v>
      </c>
      <c r="B133" s="13" t="s">
        <v>31</v>
      </c>
      <c r="C133" s="13" t="s">
        <v>32</v>
      </c>
      <c r="D133" s="13" t="s">
        <v>128</v>
      </c>
      <c r="E133" s="13" t="s">
        <v>63</v>
      </c>
      <c r="F133" s="48">
        <v>3667.5</v>
      </c>
      <c r="G133" s="48">
        <v>3667.5</v>
      </c>
    </row>
    <row r="134" spans="1:7" ht="30.75">
      <c r="A134" s="59" t="s">
        <v>150</v>
      </c>
      <c r="B134" s="60" t="s">
        <v>31</v>
      </c>
      <c r="C134" s="60" t="s">
        <v>32</v>
      </c>
      <c r="D134" s="60" t="s">
        <v>127</v>
      </c>
      <c r="E134" s="60"/>
      <c r="F134" s="61">
        <f>F135</f>
        <v>32.5</v>
      </c>
      <c r="G134" s="61">
        <f>G135</f>
        <v>32.5</v>
      </c>
    </row>
    <row r="135" spans="1:7" ht="30.75">
      <c r="A135" s="23" t="s">
        <v>64</v>
      </c>
      <c r="B135" s="13" t="s">
        <v>31</v>
      </c>
      <c r="C135" s="13" t="s">
        <v>32</v>
      </c>
      <c r="D135" s="11" t="s">
        <v>127</v>
      </c>
      <c r="E135" s="13" t="s">
        <v>63</v>
      </c>
      <c r="F135" s="39">
        <v>32.5</v>
      </c>
      <c r="G135" s="57">
        <v>32.5</v>
      </c>
    </row>
    <row r="136" spans="1:7" ht="15">
      <c r="A136" s="7" t="s">
        <v>48</v>
      </c>
      <c r="B136" s="8" t="s">
        <v>33</v>
      </c>
      <c r="C136" s="18"/>
      <c r="D136" s="18"/>
      <c r="E136" s="18"/>
      <c r="F136" s="53">
        <f>F137</f>
        <v>60938.1</v>
      </c>
      <c r="G136" s="53">
        <f>G137</f>
        <v>61740.2</v>
      </c>
    </row>
    <row r="137" spans="1:7" ht="15">
      <c r="A137" s="27" t="s">
        <v>20</v>
      </c>
      <c r="B137" s="26" t="s">
        <v>33</v>
      </c>
      <c r="C137" s="26" t="s">
        <v>25</v>
      </c>
      <c r="D137" s="26"/>
      <c r="E137" s="26"/>
      <c r="F137" s="46">
        <f>F138+F140+F142+F144</f>
        <v>60938.1</v>
      </c>
      <c r="G137" s="46">
        <f>G138+G140+G142+G144</f>
        <v>61740.2</v>
      </c>
    </row>
    <row r="138" spans="1:7" ht="30.75">
      <c r="A138" s="59" t="s">
        <v>150</v>
      </c>
      <c r="B138" s="60" t="s">
        <v>33</v>
      </c>
      <c r="C138" s="60" t="s">
        <v>25</v>
      </c>
      <c r="D138" s="60" t="s">
        <v>169</v>
      </c>
      <c r="E138" s="60"/>
      <c r="F138" s="61">
        <f>F139</f>
        <v>5</v>
      </c>
      <c r="G138" s="61">
        <f>G139</f>
        <v>5</v>
      </c>
    </row>
    <row r="139" spans="1:7" ht="30.75">
      <c r="A139" s="23" t="s">
        <v>64</v>
      </c>
      <c r="B139" s="13" t="s">
        <v>33</v>
      </c>
      <c r="C139" s="13" t="s">
        <v>25</v>
      </c>
      <c r="D139" s="11" t="s">
        <v>170</v>
      </c>
      <c r="E139" s="13" t="s">
        <v>63</v>
      </c>
      <c r="F139" s="39">
        <v>5</v>
      </c>
      <c r="G139" s="57">
        <v>5</v>
      </c>
    </row>
    <row r="140" spans="1:7" ht="15">
      <c r="A140" s="30" t="s">
        <v>130</v>
      </c>
      <c r="B140" s="26" t="s">
        <v>33</v>
      </c>
      <c r="C140" s="26" t="s">
        <v>25</v>
      </c>
      <c r="D140" s="26" t="s">
        <v>129</v>
      </c>
      <c r="E140" s="26"/>
      <c r="F140" s="46">
        <f>F141</f>
        <v>760</v>
      </c>
      <c r="G140" s="46">
        <f>G141</f>
        <v>760</v>
      </c>
    </row>
    <row r="141" spans="1:7" ht="30.75">
      <c r="A141" s="23" t="s">
        <v>64</v>
      </c>
      <c r="B141" s="13" t="s">
        <v>33</v>
      </c>
      <c r="C141" s="13" t="s">
        <v>25</v>
      </c>
      <c r="D141" s="13" t="s">
        <v>129</v>
      </c>
      <c r="E141" s="13" t="s">
        <v>63</v>
      </c>
      <c r="F141" s="47">
        <v>760</v>
      </c>
      <c r="G141" s="47">
        <v>760</v>
      </c>
    </row>
    <row r="142" spans="1:7" ht="15">
      <c r="A142" s="27" t="s">
        <v>132</v>
      </c>
      <c r="B142" s="26" t="s">
        <v>33</v>
      </c>
      <c r="C142" s="26" t="s">
        <v>25</v>
      </c>
      <c r="D142" s="26" t="s">
        <v>131</v>
      </c>
      <c r="E142" s="26"/>
      <c r="F142" s="46">
        <f>F143</f>
        <v>16100</v>
      </c>
      <c r="G142" s="46">
        <f>G143</f>
        <v>16100</v>
      </c>
    </row>
    <row r="143" spans="1:7" ht="30.75">
      <c r="A143" s="23" t="s">
        <v>64</v>
      </c>
      <c r="B143" s="13" t="s">
        <v>33</v>
      </c>
      <c r="C143" s="13" t="s">
        <v>25</v>
      </c>
      <c r="D143" s="13" t="s">
        <v>131</v>
      </c>
      <c r="E143" s="13" t="s">
        <v>63</v>
      </c>
      <c r="F143" s="48">
        <v>16100</v>
      </c>
      <c r="G143" s="48">
        <v>16100</v>
      </c>
    </row>
    <row r="144" spans="1:7" ht="15">
      <c r="A144" s="28" t="s">
        <v>134</v>
      </c>
      <c r="B144" s="15" t="s">
        <v>33</v>
      </c>
      <c r="C144" s="15" t="s">
        <v>25</v>
      </c>
      <c r="D144" s="15" t="s">
        <v>133</v>
      </c>
      <c r="E144" s="15"/>
      <c r="F144" s="49">
        <f>F145</f>
        <v>44073.1</v>
      </c>
      <c r="G144" s="49">
        <f>G145</f>
        <v>44875.2</v>
      </c>
    </row>
    <row r="145" spans="1:7" ht="30.75">
      <c r="A145" s="23" t="s">
        <v>64</v>
      </c>
      <c r="B145" s="13" t="s">
        <v>33</v>
      </c>
      <c r="C145" s="13" t="s">
        <v>25</v>
      </c>
      <c r="D145" s="13" t="s">
        <v>133</v>
      </c>
      <c r="E145" s="13" t="s">
        <v>63</v>
      </c>
      <c r="F145" s="47">
        <f>13855.4+30217.7</f>
        <v>44073.1</v>
      </c>
      <c r="G145" s="47">
        <f>14508.8+30366.4</f>
        <v>44875.2</v>
      </c>
    </row>
    <row r="146" spans="1:7" ht="15">
      <c r="A146" s="7" t="s">
        <v>42</v>
      </c>
      <c r="B146" s="8" t="s">
        <v>32</v>
      </c>
      <c r="C146" s="18"/>
      <c r="D146" s="18"/>
      <c r="E146" s="18"/>
      <c r="F146" s="53">
        <f aca="true" t="shared" si="4" ref="F146:G148">F147</f>
        <v>635.9</v>
      </c>
      <c r="G146" s="53">
        <f t="shared" si="4"/>
        <v>669.3</v>
      </c>
    </row>
    <row r="147" spans="1:7" ht="15">
      <c r="A147" s="30" t="s">
        <v>65</v>
      </c>
      <c r="B147" s="26" t="s">
        <v>32</v>
      </c>
      <c r="C147" s="26" t="s">
        <v>31</v>
      </c>
      <c r="D147" s="26"/>
      <c r="E147" s="26"/>
      <c r="F147" s="46">
        <f t="shared" si="4"/>
        <v>635.9</v>
      </c>
      <c r="G147" s="46">
        <f t="shared" si="4"/>
        <v>669.3</v>
      </c>
    </row>
    <row r="148" spans="1:7" ht="108.75">
      <c r="A148" s="10" t="s">
        <v>136</v>
      </c>
      <c r="B148" s="13" t="s">
        <v>32</v>
      </c>
      <c r="C148" s="13" t="s">
        <v>31</v>
      </c>
      <c r="D148" s="13" t="s">
        <v>135</v>
      </c>
      <c r="E148" s="13"/>
      <c r="F148" s="47">
        <f t="shared" si="4"/>
        <v>635.9</v>
      </c>
      <c r="G148" s="47">
        <f t="shared" si="4"/>
        <v>669.3</v>
      </c>
    </row>
    <row r="149" spans="1:7" s="40" customFormat="1" ht="15.75" customHeight="1">
      <c r="A149" s="23" t="s">
        <v>71</v>
      </c>
      <c r="B149" s="11" t="s">
        <v>32</v>
      </c>
      <c r="C149" s="11" t="s">
        <v>31</v>
      </c>
      <c r="D149" s="11" t="s">
        <v>135</v>
      </c>
      <c r="E149" s="11" t="s">
        <v>55</v>
      </c>
      <c r="F149" s="48">
        <v>635.9</v>
      </c>
      <c r="G149" s="48">
        <v>669.3</v>
      </c>
    </row>
    <row r="150" spans="1:7" s="40" customFormat="1" ht="15">
      <c r="A150" s="7" t="s">
        <v>21</v>
      </c>
      <c r="B150" s="8">
        <v>10</v>
      </c>
      <c r="C150" s="18"/>
      <c r="D150" s="18"/>
      <c r="E150" s="18"/>
      <c r="F150" s="53">
        <f>F154+F157+F151</f>
        <v>13368.7</v>
      </c>
      <c r="G150" s="53">
        <f>G154+G157+G151</f>
        <v>13568.2</v>
      </c>
    </row>
    <row r="151" spans="1:8" ht="15">
      <c r="A151" s="27" t="s">
        <v>138</v>
      </c>
      <c r="B151" s="15">
        <v>10</v>
      </c>
      <c r="C151" s="15" t="s">
        <v>25</v>
      </c>
      <c r="D151" s="15"/>
      <c r="E151" s="15"/>
      <c r="F151" s="49">
        <f>F152</f>
        <v>387</v>
      </c>
      <c r="G151" s="49">
        <f>G152</f>
        <v>387</v>
      </c>
      <c r="H151" s="29"/>
    </row>
    <row r="152" spans="1:7" ht="15">
      <c r="A152" s="27" t="s">
        <v>139</v>
      </c>
      <c r="B152" s="15">
        <v>10</v>
      </c>
      <c r="C152" s="15" t="s">
        <v>25</v>
      </c>
      <c r="D152" s="15" t="s">
        <v>137</v>
      </c>
      <c r="E152" s="15"/>
      <c r="F152" s="49">
        <f>F153</f>
        <v>387</v>
      </c>
      <c r="G152" s="49">
        <f>G153</f>
        <v>387</v>
      </c>
    </row>
    <row r="153" spans="1:7" ht="15">
      <c r="A153" s="23" t="s">
        <v>67</v>
      </c>
      <c r="B153" s="13">
        <v>10</v>
      </c>
      <c r="C153" s="13" t="s">
        <v>25</v>
      </c>
      <c r="D153" s="13" t="s">
        <v>137</v>
      </c>
      <c r="E153" s="13" t="s">
        <v>66</v>
      </c>
      <c r="F153" s="48">
        <v>387</v>
      </c>
      <c r="G153" s="48">
        <v>387</v>
      </c>
    </row>
    <row r="154" spans="1:8" ht="15">
      <c r="A154" s="27" t="s">
        <v>22</v>
      </c>
      <c r="B154" s="26">
        <v>10</v>
      </c>
      <c r="C154" s="26" t="s">
        <v>27</v>
      </c>
      <c r="D154" s="26"/>
      <c r="E154" s="26"/>
      <c r="F154" s="46">
        <f>F155</f>
        <v>4986.9</v>
      </c>
      <c r="G154" s="46">
        <f>G155</f>
        <v>5186.4</v>
      </c>
      <c r="H154" s="29"/>
    </row>
    <row r="155" spans="1:7" ht="15">
      <c r="A155" s="27" t="s">
        <v>140</v>
      </c>
      <c r="B155" s="26">
        <v>10</v>
      </c>
      <c r="C155" s="26" t="s">
        <v>27</v>
      </c>
      <c r="D155" s="26" t="s">
        <v>141</v>
      </c>
      <c r="E155" s="26"/>
      <c r="F155" s="46">
        <f>F156</f>
        <v>4986.9</v>
      </c>
      <c r="G155" s="46">
        <f>G156</f>
        <v>5186.4</v>
      </c>
    </row>
    <row r="156" spans="1:8" ht="30.75">
      <c r="A156" s="23" t="s">
        <v>64</v>
      </c>
      <c r="B156" s="13">
        <v>10</v>
      </c>
      <c r="C156" s="13" t="s">
        <v>27</v>
      </c>
      <c r="D156" s="13" t="s">
        <v>141</v>
      </c>
      <c r="E156" s="13" t="s">
        <v>63</v>
      </c>
      <c r="F156" s="48">
        <v>4986.9</v>
      </c>
      <c r="G156" s="48">
        <v>5186.4</v>
      </c>
      <c r="H156" s="29"/>
    </row>
    <row r="157" spans="1:8" ht="15">
      <c r="A157" s="30" t="s">
        <v>69</v>
      </c>
      <c r="B157" s="26" t="s">
        <v>68</v>
      </c>
      <c r="C157" s="26" t="s">
        <v>28</v>
      </c>
      <c r="D157" s="26"/>
      <c r="E157" s="26"/>
      <c r="F157" s="46">
        <f>F158</f>
        <v>7994.8</v>
      </c>
      <c r="G157" s="46">
        <f>G158</f>
        <v>7994.8</v>
      </c>
      <c r="H157" s="29"/>
    </row>
    <row r="158" spans="1:7" ht="46.5">
      <c r="A158" s="23" t="s">
        <v>70</v>
      </c>
      <c r="B158" s="31" t="s">
        <v>68</v>
      </c>
      <c r="C158" s="31" t="s">
        <v>28</v>
      </c>
      <c r="D158" s="31" t="s">
        <v>174</v>
      </c>
      <c r="E158" s="31"/>
      <c r="F158" s="57">
        <f>F159</f>
        <v>7994.8</v>
      </c>
      <c r="G158" s="57">
        <f>G159</f>
        <v>7994.8</v>
      </c>
    </row>
    <row r="159" spans="1:7" ht="15">
      <c r="A159" s="23" t="s">
        <v>67</v>
      </c>
      <c r="B159" s="13">
        <v>10</v>
      </c>
      <c r="C159" s="13" t="s">
        <v>28</v>
      </c>
      <c r="D159" s="13" t="s">
        <v>174</v>
      </c>
      <c r="E159" s="13" t="s">
        <v>66</v>
      </c>
      <c r="F159" s="47">
        <v>7994.8</v>
      </c>
      <c r="G159" s="47">
        <v>7994.8</v>
      </c>
    </row>
    <row r="160" spans="1:7" ht="15">
      <c r="A160" s="20" t="s">
        <v>43</v>
      </c>
      <c r="B160" s="21" t="s">
        <v>41</v>
      </c>
      <c r="C160" s="21"/>
      <c r="D160" s="21"/>
      <c r="E160" s="21"/>
      <c r="F160" s="55">
        <f aca="true" t="shared" si="5" ref="F160:G162">F161</f>
        <v>957.3</v>
      </c>
      <c r="G160" s="55">
        <f t="shared" si="5"/>
        <v>957.3</v>
      </c>
    </row>
    <row r="161" spans="1:7" ht="30.75">
      <c r="A161" s="59" t="s">
        <v>114</v>
      </c>
      <c r="B161" s="60" t="s">
        <v>41</v>
      </c>
      <c r="C161" s="60" t="s">
        <v>26</v>
      </c>
      <c r="D161" s="60"/>
      <c r="E161" s="60"/>
      <c r="F161" s="62">
        <f t="shared" si="5"/>
        <v>957.3</v>
      </c>
      <c r="G161" s="62">
        <f t="shared" si="5"/>
        <v>957.3</v>
      </c>
    </row>
    <row r="162" spans="1:7" ht="15">
      <c r="A162" s="23" t="s">
        <v>44</v>
      </c>
      <c r="B162" s="31" t="s">
        <v>41</v>
      </c>
      <c r="C162" s="31" t="s">
        <v>26</v>
      </c>
      <c r="D162" s="31" t="s">
        <v>142</v>
      </c>
      <c r="E162" s="31"/>
      <c r="F162" s="57">
        <f t="shared" si="5"/>
        <v>957.3</v>
      </c>
      <c r="G162" s="57">
        <f t="shared" si="5"/>
        <v>957.3</v>
      </c>
    </row>
    <row r="163" spans="1:7" ht="30.75">
      <c r="A163" s="23" t="s">
        <v>64</v>
      </c>
      <c r="B163" s="32" t="s">
        <v>41</v>
      </c>
      <c r="C163" s="32" t="s">
        <v>26</v>
      </c>
      <c r="D163" s="32" t="s">
        <v>142</v>
      </c>
      <c r="E163" s="32" t="s">
        <v>63</v>
      </c>
      <c r="F163" s="54">
        <v>957.3</v>
      </c>
      <c r="G163" s="54">
        <v>957.3</v>
      </c>
    </row>
    <row r="164" spans="1:7" ht="30.75">
      <c r="A164" s="16" t="s">
        <v>74</v>
      </c>
      <c r="B164" s="8" t="s">
        <v>37</v>
      </c>
      <c r="C164" s="18"/>
      <c r="D164" s="18"/>
      <c r="E164" s="18"/>
      <c r="F164" s="53">
        <f>F165+F170</f>
        <v>49817.2</v>
      </c>
      <c r="G164" s="53">
        <f>G165+G170</f>
        <v>49915.9</v>
      </c>
    </row>
    <row r="165" spans="1:7" ht="15">
      <c r="A165" s="37" t="s">
        <v>75</v>
      </c>
      <c r="B165" s="38" t="s">
        <v>37</v>
      </c>
      <c r="C165" s="38" t="s">
        <v>25</v>
      </c>
      <c r="D165" s="38"/>
      <c r="E165" s="38"/>
      <c r="F165" s="56">
        <f>F166+F168</f>
        <v>47370.7</v>
      </c>
      <c r="G165" s="56">
        <f>G166+G168</f>
        <v>47632.700000000004</v>
      </c>
    </row>
    <row r="166" spans="1:7" ht="78">
      <c r="A166" s="41" t="s">
        <v>143</v>
      </c>
      <c r="B166" s="11" t="s">
        <v>37</v>
      </c>
      <c r="C166" s="11" t="s">
        <v>25</v>
      </c>
      <c r="D166" s="11" t="s">
        <v>144</v>
      </c>
      <c r="E166" s="11"/>
      <c r="F166" s="48">
        <f>F167</f>
        <v>47197</v>
      </c>
      <c r="G166" s="48">
        <f>G167</f>
        <v>47456.9</v>
      </c>
    </row>
    <row r="167" spans="1:7" ht="15">
      <c r="A167" s="23" t="s">
        <v>23</v>
      </c>
      <c r="B167" s="11" t="s">
        <v>37</v>
      </c>
      <c r="C167" s="11" t="s">
        <v>25</v>
      </c>
      <c r="D167" s="11" t="s">
        <v>144</v>
      </c>
      <c r="E167" s="11" t="s">
        <v>35</v>
      </c>
      <c r="F167" s="48">
        <v>47197</v>
      </c>
      <c r="G167" s="51">
        <v>47456.9</v>
      </c>
    </row>
    <row r="168" spans="1:7" ht="93">
      <c r="A168" s="41" t="s">
        <v>145</v>
      </c>
      <c r="B168" s="11" t="s">
        <v>37</v>
      </c>
      <c r="C168" s="11" t="s">
        <v>25</v>
      </c>
      <c r="D168" s="11" t="s">
        <v>146</v>
      </c>
      <c r="E168" s="11"/>
      <c r="F168" s="48">
        <f>F169</f>
        <v>173.7</v>
      </c>
      <c r="G168" s="48">
        <f>G169</f>
        <v>175.8</v>
      </c>
    </row>
    <row r="169" spans="1:7" ht="15">
      <c r="A169" s="23" t="s">
        <v>23</v>
      </c>
      <c r="B169" s="11" t="s">
        <v>37</v>
      </c>
      <c r="C169" s="11" t="s">
        <v>25</v>
      </c>
      <c r="D169" s="11" t="s">
        <v>146</v>
      </c>
      <c r="E169" s="11" t="s">
        <v>35</v>
      </c>
      <c r="F169" s="48">
        <v>173.7</v>
      </c>
      <c r="G169" s="51">
        <v>175.8</v>
      </c>
    </row>
    <row r="170" spans="1:7" ht="15">
      <c r="A170" s="28" t="s">
        <v>76</v>
      </c>
      <c r="B170" s="26" t="s">
        <v>37</v>
      </c>
      <c r="C170" s="26" t="s">
        <v>27</v>
      </c>
      <c r="D170" s="26"/>
      <c r="E170" s="26"/>
      <c r="F170" s="46">
        <f>F171</f>
        <v>2446.5</v>
      </c>
      <c r="G170" s="46">
        <f>G171</f>
        <v>2283.2</v>
      </c>
    </row>
    <row r="171" spans="1:7" ht="46.5">
      <c r="A171" s="10" t="s">
        <v>147</v>
      </c>
      <c r="B171" s="11" t="s">
        <v>37</v>
      </c>
      <c r="C171" s="11" t="s">
        <v>27</v>
      </c>
      <c r="D171" s="11" t="s">
        <v>148</v>
      </c>
      <c r="E171" s="11"/>
      <c r="F171" s="48">
        <f>F172</f>
        <v>2446.5</v>
      </c>
      <c r="G171" s="48">
        <f>G172</f>
        <v>2283.2</v>
      </c>
    </row>
    <row r="172" spans="1:7" ht="15">
      <c r="A172" s="23" t="s">
        <v>23</v>
      </c>
      <c r="B172" s="11" t="s">
        <v>37</v>
      </c>
      <c r="C172" s="11" t="s">
        <v>27</v>
      </c>
      <c r="D172" s="11" t="s">
        <v>148</v>
      </c>
      <c r="E172" s="11" t="s">
        <v>35</v>
      </c>
      <c r="F172" s="48">
        <v>2446.5</v>
      </c>
      <c r="G172" s="51">
        <v>2283.2</v>
      </c>
    </row>
    <row r="173" spans="1:7" ht="15">
      <c r="A173" s="7" t="s">
        <v>177</v>
      </c>
      <c r="B173" s="8"/>
      <c r="C173" s="8"/>
      <c r="D173" s="8"/>
      <c r="E173" s="8"/>
      <c r="F173" s="53">
        <v>608713.11</v>
      </c>
      <c r="G173" s="53">
        <v>599246.85</v>
      </c>
    </row>
    <row r="174" spans="1:6" ht="15">
      <c r="A174" s="6" t="s">
        <v>24</v>
      </c>
      <c r="B174" s="13"/>
      <c r="C174" s="13"/>
      <c r="D174" s="13"/>
      <c r="E174" s="13"/>
      <c r="F174" s="5"/>
    </row>
    <row r="175" spans="1:5" ht="15">
      <c r="A175" s="2"/>
      <c r="B175" s="17"/>
      <c r="C175" s="17"/>
      <c r="D175" s="17"/>
      <c r="E175" s="17"/>
    </row>
    <row r="176" spans="1:7" ht="15">
      <c r="A176" s="2"/>
      <c r="B176" s="17"/>
      <c r="C176" s="17"/>
      <c r="D176" s="17"/>
      <c r="E176" s="17"/>
      <c r="G176" s="76"/>
    </row>
    <row r="177" spans="1:7" ht="15">
      <c r="A177" s="2"/>
      <c r="B177" s="17"/>
      <c r="C177" s="17"/>
      <c r="D177" s="17"/>
      <c r="E177" s="17"/>
      <c r="F177" s="75"/>
      <c r="G177" s="75"/>
    </row>
    <row r="178" spans="2:5" ht="12.75">
      <c r="B178" s="17"/>
      <c r="C178" s="17"/>
      <c r="D178" s="17"/>
      <c r="E178" s="17"/>
    </row>
    <row r="179" spans="2:5" ht="12.75">
      <c r="B179" s="17"/>
      <c r="C179" s="17"/>
      <c r="D179" s="17"/>
      <c r="E179" s="17"/>
    </row>
    <row r="180" spans="2:5" ht="12.75">
      <c r="B180" s="17"/>
      <c r="C180" s="17"/>
      <c r="D180" s="17"/>
      <c r="E180" s="17"/>
    </row>
    <row r="181" spans="2:5" ht="12.75">
      <c r="B181" s="17"/>
      <c r="C181" s="17"/>
      <c r="D181" s="17"/>
      <c r="E181" s="17"/>
    </row>
    <row r="182" spans="2:5" ht="12.75">
      <c r="B182" s="17"/>
      <c r="C182" s="17"/>
      <c r="D182" s="17"/>
      <c r="E182" s="17"/>
    </row>
    <row r="183" spans="2:5" ht="12.75">
      <c r="B183" s="17"/>
      <c r="C183" s="17"/>
      <c r="D183" s="17"/>
      <c r="E183" s="17"/>
    </row>
    <row r="184" spans="2:5" ht="12.75">
      <c r="B184" s="17"/>
      <c r="C184" s="17"/>
      <c r="D184" s="17"/>
      <c r="E184" s="17"/>
    </row>
    <row r="185" spans="2:5" ht="12.75">
      <c r="B185" s="17"/>
      <c r="C185" s="17"/>
      <c r="D185" s="17"/>
      <c r="E185" s="17"/>
    </row>
    <row r="186" spans="2:5" ht="12.75">
      <c r="B186" s="17"/>
      <c r="C186" s="17"/>
      <c r="D186" s="17"/>
      <c r="E186" s="17"/>
    </row>
    <row r="187" spans="2:5" ht="12.75">
      <c r="B187" s="17"/>
      <c r="C187" s="17"/>
      <c r="D187" s="17"/>
      <c r="E187" s="17"/>
    </row>
    <row r="188" spans="2:5" ht="12.75">
      <c r="B188" s="17"/>
      <c r="C188" s="17"/>
      <c r="D188" s="17"/>
      <c r="E188" s="17"/>
    </row>
    <row r="189" spans="2:5" ht="12.75">
      <c r="B189" s="17"/>
      <c r="C189" s="17"/>
      <c r="D189" s="17"/>
      <c r="E189" s="17"/>
    </row>
    <row r="190" spans="2:5" ht="12.75">
      <c r="B190" s="17"/>
      <c r="C190" s="17"/>
      <c r="D190" s="17"/>
      <c r="E190" s="17"/>
    </row>
    <row r="191" spans="2:5" ht="12.75">
      <c r="B191" s="17"/>
      <c r="C191" s="17"/>
      <c r="D191" s="17"/>
      <c r="E191" s="17"/>
    </row>
    <row r="192" spans="2:5" ht="12.75">
      <c r="B192" s="17"/>
      <c r="C192" s="17"/>
      <c r="D192" s="17"/>
      <c r="E192" s="17"/>
    </row>
    <row r="193" spans="2:5" ht="12.75">
      <c r="B193" s="17"/>
      <c r="C193" s="17"/>
      <c r="D193" s="17"/>
      <c r="E193" s="17"/>
    </row>
    <row r="194" spans="2:5" ht="12.75">
      <c r="B194" s="17"/>
      <c r="C194" s="17"/>
      <c r="D194" s="17"/>
      <c r="E194" s="17"/>
    </row>
    <row r="195" spans="2:5" ht="12.75">
      <c r="B195" s="17"/>
      <c r="C195" s="17"/>
      <c r="D195" s="17"/>
      <c r="E195" s="17"/>
    </row>
    <row r="196" spans="2:5" ht="12.75">
      <c r="B196" s="17"/>
      <c r="C196" s="17"/>
      <c r="D196" s="17"/>
      <c r="E196" s="17"/>
    </row>
    <row r="197" spans="2:5" ht="12.75">
      <c r="B197" s="17"/>
      <c r="C197" s="17"/>
      <c r="D197" s="17"/>
      <c r="E197" s="17"/>
    </row>
    <row r="198" spans="2:5" ht="12.75">
      <c r="B198" s="17"/>
      <c r="C198" s="17"/>
      <c r="D198" s="17"/>
      <c r="E198" s="17"/>
    </row>
    <row r="199" spans="2:5" ht="12.75">
      <c r="B199" s="17"/>
      <c r="C199" s="17"/>
      <c r="D199" s="17"/>
      <c r="E199" s="17"/>
    </row>
    <row r="200" spans="2:5" ht="12.75">
      <c r="B200" s="17"/>
      <c r="C200" s="17"/>
      <c r="D200" s="17"/>
      <c r="E200" s="17"/>
    </row>
    <row r="201" spans="2:5" ht="12.75">
      <c r="B201" s="17"/>
      <c r="C201" s="17"/>
      <c r="D201" s="17"/>
      <c r="E201" s="17"/>
    </row>
    <row r="202" spans="2:5" ht="12.75">
      <c r="B202" s="17"/>
      <c r="C202" s="17"/>
      <c r="D202" s="17"/>
      <c r="E202" s="17"/>
    </row>
    <row r="203" spans="2:5" ht="12.75">
      <c r="B203" s="17"/>
      <c r="C203" s="17"/>
      <c r="D203" s="17"/>
      <c r="E203" s="17"/>
    </row>
    <row r="204" spans="2:5" ht="12.75">
      <c r="B204" s="17"/>
      <c r="C204" s="17"/>
      <c r="D204" s="17"/>
      <c r="E204" s="17"/>
    </row>
    <row r="205" spans="2:5" ht="12.75">
      <c r="B205" s="17"/>
      <c r="C205" s="17"/>
      <c r="D205" s="17"/>
      <c r="E205" s="17"/>
    </row>
    <row r="206" spans="2:5" ht="12.75">
      <c r="B206" s="17"/>
      <c r="C206" s="17"/>
      <c r="D206" s="17"/>
      <c r="E206" s="17"/>
    </row>
    <row r="207" spans="2:5" ht="12.75">
      <c r="B207" s="17"/>
      <c r="C207" s="17"/>
      <c r="D207" s="17"/>
      <c r="E207" s="17"/>
    </row>
    <row r="208" spans="2:5" ht="12.75">
      <c r="B208" s="17"/>
      <c r="C208" s="17"/>
      <c r="D208" s="17"/>
      <c r="E208" s="17"/>
    </row>
    <row r="209" spans="2:5" ht="12.75">
      <c r="B209" s="17"/>
      <c r="C209" s="17"/>
      <c r="D209" s="17"/>
      <c r="E209" s="17"/>
    </row>
    <row r="210" spans="2:5" ht="12.75">
      <c r="B210" s="17"/>
      <c r="C210" s="17"/>
      <c r="D210" s="17"/>
      <c r="E210" s="17"/>
    </row>
    <row r="211" spans="2:5" ht="12.75">
      <c r="B211" s="17"/>
      <c r="C211" s="17"/>
      <c r="D211" s="17"/>
      <c r="E211" s="17"/>
    </row>
    <row r="212" spans="2:5" ht="12.75">
      <c r="B212" s="17"/>
      <c r="C212" s="17"/>
      <c r="D212" s="17"/>
      <c r="E212" s="17"/>
    </row>
    <row r="213" spans="2:5" ht="12.75">
      <c r="B213" s="17"/>
      <c r="C213" s="17"/>
      <c r="D213" s="17"/>
      <c r="E213" s="17"/>
    </row>
    <row r="214" spans="2:5" ht="12.75">
      <c r="B214" s="17"/>
      <c r="C214" s="17"/>
      <c r="D214" s="17"/>
      <c r="E214" s="17"/>
    </row>
    <row r="215" spans="2:5" ht="12.75">
      <c r="B215" s="17"/>
      <c r="C215" s="17"/>
      <c r="D215" s="17"/>
      <c r="E215" s="17"/>
    </row>
    <row r="216" spans="2:5" ht="12.75">
      <c r="B216" s="17"/>
      <c r="C216" s="17"/>
      <c r="D216" s="17"/>
      <c r="E216" s="17"/>
    </row>
    <row r="217" spans="2:5" ht="12.75">
      <c r="B217" s="17"/>
      <c r="C217" s="17"/>
      <c r="D217" s="17"/>
      <c r="E217" s="17"/>
    </row>
    <row r="218" spans="2:5" ht="12.75">
      <c r="B218" s="17"/>
      <c r="C218" s="17"/>
      <c r="D218" s="17"/>
      <c r="E218" s="17"/>
    </row>
    <row r="219" spans="2:5" ht="12.75">
      <c r="B219" s="17"/>
      <c r="C219" s="17"/>
      <c r="D219" s="17"/>
      <c r="E219" s="17"/>
    </row>
    <row r="220" spans="2:5" ht="12.75">
      <c r="B220" s="17"/>
      <c r="C220" s="17"/>
      <c r="D220" s="17"/>
      <c r="E220" s="17"/>
    </row>
    <row r="221" spans="2:5" ht="12.75">
      <c r="B221" s="17"/>
      <c r="C221" s="17"/>
      <c r="D221" s="17"/>
      <c r="E221" s="17"/>
    </row>
    <row r="222" spans="2:5" ht="12.75">
      <c r="B222" s="17"/>
      <c r="C222" s="17"/>
      <c r="D222" s="17"/>
      <c r="E222" s="17"/>
    </row>
    <row r="223" spans="2:5" ht="12.75">
      <c r="B223" s="17"/>
      <c r="C223" s="17"/>
      <c r="D223" s="17"/>
      <c r="E223" s="17"/>
    </row>
    <row r="224" spans="2:5" ht="12.75">
      <c r="B224" s="17"/>
      <c r="C224" s="17"/>
      <c r="D224" s="17"/>
      <c r="E224" s="17"/>
    </row>
    <row r="225" spans="2:5" ht="12.75">
      <c r="B225" s="17"/>
      <c r="C225" s="17"/>
      <c r="D225" s="17"/>
      <c r="E225" s="17"/>
    </row>
    <row r="226" spans="2:5" ht="12.75">
      <c r="B226" s="17"/>
      <c r="C226" s="17"/>
      <c r="D226" s="17"/>
      <c r="E226" s="17"/>
    </row>
    <row r="227" spans="2:5" ht="12.75">
      <c r="B227" s="17"/>
      <c r="C227" s="17"/>
      <c r="D227" s="17"/>
      <c r="E227" s="17"/>
    </row>
    <row r="228" spans="2:5" ht="12.75">
      <c r="B228" s="17"/>
      <c r="C228" s="17"/>
      <c r="D228" s="17"/>
      <c r="E228" s="17"/>
    </row>
    <row r="229" spans="2:5" ht="12.75">
      <c r="B229" s="17"/>
      <c r="C229" s="17"/>
      <c r="D229" s="17"/>
      <c r="E229" s="17"/>
    </row>
    <row r="230" spans="2:5" ht="12.75">
      <c r="B230" s="17"/>
      <c r="C230" s="17"/>
      <c r="D230" s="17"/>
      <c r="E230" s="17"/>
    </row>
    <row r="231" spans="2:5" ht="12.75">
      <c r="B231" s="17"/>
      <c r="C231" s="17"/>
      <c r="D231" s="17"/>
      <c r="E231" s="17"/>
    </row>
    <row r="232" spans="2:5" ht="12.75">
      <c r="B232" s="17"/>
      <c r="C232" s="17"/>
      <c r="D232" s="17"/>
      <c r="E232" s="17"/>
    </row>
    <row r="233" spans="2:5" ht="12.75">
      <c r="B233" s="17"/>
      <c r="C233" s="17"/>
      <c r="D233" s="17"/>
      <c r="E233" s="17"/>
    </row>
    <row r="234" spans="2:5" ht="12.75">
      <c r="B234" s="17"/>
      <c r="C234" s="17"/>
      <c r="D234" s="17"/>
      <c r="E234" s="17"/>
    </row>
    <row r="235" spans="2:5" ht="12.75">
      <c r="B235" s="17"/>
      <c r="C235" s="17"/>
      <c r="D235" s="17"/>
      <c r="E235" s="17"/>
    </row>
    <row r="236" spans="2:5" ht="12.75">
      <c r="B236" s="17"/>
      <c r="C236" s="17"/>
      <c r="D236" s="17"/>
      <c r="E236" s="17"/>
    </row>
    <row r="237" spans="2:5" ht="12.75">
      <c r="B237" s="17"/>
      <c r="C237" s="17"/>
      <c r="D237" s="17"/>
      <c r="E237" s="17"/>
    </row>
    <row r="238" spans="2:5" ht="12.75">
      <c r="B238" s="17"/>
      <c r="C238" s="17"/>
      <c r="D238" s="17"/>
      <c r="E238" s="17"/>
    </row>
    <row r="239" spans="2:5" ht="12.75">
      <c r="B239" s="17"/>
      <c r="C239" s="17"/>
      <c r="D239" s="17"/>
      <c r="E239" s="17"/>
    </row>
    <row r="240" spans="2:5" ht="12.75">
      <c r="B240" s="17"/>
      <c r="C240" s="17"/>
      <c r="D240" s="17"/>
      <c r="E240" s="17"/>
    </row>
    <row r="241" spans="2:5" ht="12.75">
      <c r="B241" s="17"/>
      <c r="C241" s="17"/>
      <c r="D241" s="17"/>
      <c r="E241" s="17"/>
    </row>
    <row r="242" spans="2:5" ht="12.75">
      <c r="B242" s="17"/>
      <c r="C242" s="17"/>
      <c r="D242" s="17"/>
      <c r="E242" s="17"/>
    </row>
    <row r="243" spans="2:5" ht="12.75">
      <c r="B243" s="17"/>
      <c r="C243" s="17"/>
      <c r="D243" s="17"/>
      <c r="E243" s="17"/>
    </row>
    <row r="244" spans="2:5" ht="12.75">
      <c r="B244" s="17"/>
      <c r="C244" s="17"/>
      <c r="D244" s="17"/>
      <c r="E244" s="17"/>
    </row>
    <row r="245" spans="2:5" ht="12.75">
      <c r="B245" s="17"/>
      <c r="C245" s="17"/>
      <c r="D245" s="17"/>
      <c r="E245" s="17"/>
    </row>
    <row r="246" spans="2:5" ht="12.75">
      <c r="B246" s="17"/>
      <c r="C246" s="17"/>
      <c r="D246" s="17"/>
      <c r="E246" s="17"/>
    </row>
    <row r="247" spans="2:5" ht="12.75">
      <c r="B247" s="17"/>
      <c r="C247" s="17"/>
      <c r="D247" s="17"/>
      <c r="E247" s="17"/>
    </row>
    <row r="248" spans="2:5" ht="12.75">
      <c r="B248" s="17"/>
      <c r="C248" s="17"/>
      <c r="D248" s="17"/>
      <c r="E248" s="17"/>
    </row>
    <row r="249" spans="2:5" ht="12.75">
      <c r="B249" s="17"/>
      <c r="C249" s="17"/>
      <c r="D249" s="17"/>
      <c r="E249" s="17"/>
    </row>
    <row r="250" spans="2:5" ht="12.75">
      <c r="B250" s="17"/>
      <c r="C250" s="17"/>
      <c r="D250" s="17"/>
      <c r="E250" s="17"/>
    </row>
    <row r="251" spans="2:5" ht="12.75">
      <c r="B251" s="17"/>
      <c r="C251" s="17"/>
      <c r="D251" s="17"/>
      <c r="E251" s="17"/>
    </row>
    <row r="252" spans="2:5" ht="12.75">
      <c r="B252" s="17"/>
      <c r="C252" s="17"/>
      <c r="D252" s="17"/>
      <c r="E252" s="17"/>
    </row>
    <row r="253" spans="2:5" ht="12.75">
      <c r="B253" s="17"/>
      <c r="C253" s="17"/>
      <c r="D253" s="17"/>
      <c r="E253" s="17"/>
    </row>
    <row r="254" spans="2:5" ht="12.75">
      <c r="B254" s="17"/>
      <c r="C254" s="17"/>
      <c r="D254" s="17"/>
      <c r="E254" s="17"/>
    </row>
    <row r="255" spans="2:5" ht="12.75">
      <c r="B255" s="17"/>
      <c r="C255" s="17"/>
      <c r="D255" s="17"/>
      <c r="E255" s="17"/>
    </row>
    <row r="256" spans="2:5" ht="12.75">
      <c r="B256" s="17"/>
      <c r="C256" s="17"/>
      <c r="D256" s="17"/>
      <c r="E256" s="17"/>
    </row>
    <row r="257" spans="2:5" ht="12.75">
      <c r="B257" s="17"/>
      <c r="C257" s="17"/>
      <c r="D257" s="17"/>
      <c r="E257" s="17"/>
    </row>
    <row r="258" spans="2:5" ht="12.75">
      <c r="B258" s="17"/>
      <c r="C258" s="17"/>
      <c r="D258" s="17"/>
      <c r="E258" s="17"/>
    </row>
    <row r="259" spans="2:5" ht="12.75">
      <c r="B259" s="17"/>
      <c r="C259" s="17"/>
      <c r="D259" s="17"/>
      <c r="E259" s="17"/>
    </row>
    <row r="260" spans="2:5" ht="12.75">
      <c r="B260" s="17"/>
      <c r="C260" s="17"/>
      <c r="D260" s="17"/>
      <c r="E260" s="17"/>
    </row>
    <row r="261" spans="2:5" ht="12.75">
      <c r="B261" s="17"/>
      <c r="C261" s="17"/>
      <c r="D261" s="17"/>
      <c r="E261" s="17"/>
    </row>
    <row r="262" spans="2:5" ht="12.75">
      <c r="B262" s="17"/>
      <c r="C262" s="17"/>
      <c r="D262" s="17"/>
      <c r="E262" s="17"/>
    </row>
    <row r="263" spans="2:5" ht="12.75">
      <c r="B263" s="17"/>
      <c r="C263" s="17"/>
      <c r="D263" s="17"/>
      <c r="E263" s="17"/>
    </row>
    <row r="264" spans="2:5" ht="12.75">
      <c r="B264" s="17"/>
      <c r="C264" s="17"/>
      <c r="D264" s="17"/>
      <c r="E264" s="17"/>
    </row>
    <row r="265" spans="2:5" ht="12.75">
      <c r="B265" s="17"/>
      <c r="C265" s="17"/>
      <c r="D265" s="17"/>
      <c r="E265" s="17"/>
    </row>
    <row r="266" spans="2:5" ht="12.75">
      <c r="B266" s="17"/>
      <c r="C266" s="17"/>
      <c r="D266" s="17"/>
      <c r="E266" s="17"/>
    </row>
    <row r="267" spans="2:5" ht="12.75">
      <c r="B267" s="17"/>
      <c r="C267" s="17"/>
      <c r="D267" s="17"/>
      <c r="E267" s="17"/>
    </row>
    <row r="268" spans="2:5" ht="12.75">
      <c r="B268" s="17"/>
      <c r="C268" s="17"/>
      <c r="D268" s="17"/>
      <c r="E268" s="17"/>
    </row>
    <row r="269" spans="2:5" ht="12.75">
      <c r="B269" s="17"/>
      <c r="C269" s="17"/>
      <c r="D269" s="17"/>
      <c r="E269" s="17"/>
    </row>
    <row r="270" spans="2:5" ht="12.75">
      <c r="B270" s="17"/>
      <c r="C270" s="17"/>
      <c r="D270" s="17"/>
      <c r="E270" s="17"/>
    </row>
    <row r="271" spans="2:5" ht="12.75">
      <c r="B271" s="17"/>
      <c r="C271" s="17"/>
      <c r="D271" s="17"/>
      <c r="E271" s="17"/>
    </row>
    <row r="272" spans="2:5" ht="12.75">
      <c r="B272" s="17"/>
      <c r="C272" s="17"/>
      <c r="D272" s="17"/>
      <c r="E272" s="17"/>
    </row>
    <row r="273" spans="2:5" ht="12.75">
      <c r="B273" s="17"/>
      <c r="C273" s="17"/>
      <c r="D273" s="17"/>
      <c r="E273" s="17"/>
    </row>
    <row r="274" spans="2:5" ht="12.75">
      <c r="B274" s="17"/>
      <c r="C274" s="17"/>
      <c r="D274" s="17"/>
      <c r="E274" s="17"/>
    </row>
    <row r="275" spans="2:5" ht="12.75">
      <c r="B275" s="17"/>
      <c r="C275" s="17"/>
      <c r="D275" s="17"/>
      <c r="E275" s="17"/>
    </row>
    <row r="276" spans="2:5" ht="12.75">
      <c r="B276" s="17"/>
      <c r="C276" s="17"/>
      <c r="D276" s="17"/>
      <c r="E276" s="17"/>
    </row>
    <row r="277" spans="2:5" ht="12.75">
      <c r="B277" s="17"/>
      <c r="C277" s="17"/>
      <c r="D277" s="17"/>
      <c r="E277" s="17"/>
    </row>
    <row r="278" spans="2:5" ht="12.75">
      <c r="B278" s="17"/>
      <c r="C278" s="17"/>
      <c r="D278" s="17"/>
      <c r="E278" s="17"/>
    </row>
    <row r="279" spans="2:5" ht="12.75">
      <c r="B279" s="17"/>
      <c r="C279" s="17"/>
      <c r="D279" s="17"/>
      <c r="E279" s="17"/>
    </row>
    <row r="280" spans="2:5" ht="12.75">
      <c r="B280" s="17"/>
      <c r="C280" s="17"/>
      <c r="D280" s="17"/>
      <c r="E280" s="17"/>
    </row>
    <row r="281" spans="2:5" ht="12.75">
      <c r="B281" s="17"/>
      <c r="C281" s="17"/>
      <c r="D281" s="17"/>
      <c r="E281" s="17"/>
    </row>
    <row r="282" spans="2:5" ht="12.75">
      <c r="B282" s="17"/>
      <c r="C282" s="17"/>
      <c r="D282" s="17"/>
      <c r="E282" s="17"/>
    </row>
    <row r="283" spans="2:5" ht="12.75">
      <c r="B283" s="17"/>
      <c r="C283" s="17"/>
      <c r="D283" s="17"/>
      <c r="E283" s="17"/>
    </row>
    <row r="284" spans="2:5" ht="12.75">
      <c r="B284" s="17"/>
      <c r="C284" s="17"/>
      <c r="D284" s="17"/>
      <c r="E284" s="17"/>
    </row>
    <row r="285" spans="2:5" ht="12.75">
      <c r="B285" s="17"/>
      <c r="C285" s="17"/>
      <c r="D285" s="17"/>
      <c r="E285" s="17"/>
    </row>
    <row r="286" spans="2:5" ht="12.75">
      <c r="B286" s="17"/>
      <c r="C286" s="17"/>
      <c r="D286" s="17"/>
      <c r="E286" s="17"/>
    </row>
    <row r="287" spans="2:5" ht="12.75">
      <c r="B287" s="17"/>
      <c r="C287" s="17"/>
      <c r="D287" s="17"/>
      <c r="E287" s="17"/>
    </row>
    <row r="288" spans="2:5" ht="12.75">
      <c r="B288" s="17"/>
      <c r="C288" s="17"/>
      <c r="D288" s="17"/>
      <c r="E288" s="17"/>
    </row>
    <row r="289" spans="2:5" ht="12.75">
      <c r="B289" s="17"/>
      <c r="C289" s="17"/>
      <c r="D289" s="17"/>
      <c r="E289" s="17"/>
    </row>
    <row r="290" spans="2:5" ht="12.75">
      <c r="B290" s="17"/>
      <c r="C290" s="17"/>
      <c r="D290" s="17"/>
      <c r="E290" s="17"/>
    </row>
    <row r="291" spans="2:5" ht="12.75">
      <c r="B291" s="17"/>
      <c r="C291" s="17"/>
      <c r="D291" s="17"/>
      <c r="E291" s="17"/>
    </row>
    <row r="292" spans="2:5" ht="12.75">
      <c r="B292" s="17"/>
      <c r="C292" s="17"/>
      <c r="D292" s="17"/>
      <c r="E292" s="17"/>
    </row>
    <row r="293" spans="2:5" ht="12.75">
      <c r="B293" s="17"/>
      <c r="C293" s="17"/>
      <c r="D293" s="17"/>
      <c r="E293" s="17"/>
    </row>
    <row r="294" spans="2:5" ht="12.75">
      <c r="B294" s="17"/>
      <c r="C294" s="17"/>
      <c r="D294" s="17"/>
      <c r="E294" s="17"/>
    </row>
    <row r="295" spans="2:5" ht="12.75">
      <c r="B295" s="17"/>
      <c r="C295" s="17"/>
      <c r="D295" s="17"/>
      <c r="E295" s="17"/>
    </row>
    <row r="296" spans="2:5" ht="12.75">
      <c r="B296" s="17"/>
      <c r="C296" s="17"/>
      <c r="D296" s="17"/>
      <c r="E296" s="17"/>
    </row>
    <row r="297" spans="2:5" ht="12.75">
      <c r="B297" s="17"/>
      <c r="C297" s="17"/>
      <c r="D297" s="17"/>
      <c r="E297" s="17"/>
    </row>
    <row r="298" spans="2:5" ht="12.75">
      <c r="B298" s="17"/>
      <c r="C298" s="17"/>
      <c r="D298" s="17"/>
      <c r="E298" s="17"/>
    </row>
    <row r="299" spans="2:5" ht="12.75">
      <c r="B299" s="17"/>
      <c r="C299" s="17"/>
      <c r="D299" s="17"/>
      <c r="E299" s="17"/>
    </row>
    <row r="300" spans="2:5" ht="12.75">
      <c r="B300" s="17"/>
      <c r="C300" s="17"/>
      <c r="D300" s="17"/>
      <c r="E300" s="17"/>
    </row>
    <row r="301" spans="2:5" ht="12.75">
      <c r="B301" s="17"/>
      <c r="C301" s="17"/>
      <c r="D301" s="17"/>
      <c r="E301" s="17"/>
    </row>
    <row r="302" spans="2:5" ht="12.75">
      <c r="B302" s="17"/>
      <c r="C302" s="17"/>
      <c r="D302" s="17"/>
      <c r="E302" s="17"/>
    </row>
    <row r="303" spans="2:5" ht="12.75">
      <c r="B303" s="17"/>
      <c r="C303" s="17"/>
      <c r="D303" s="17"/>
      <c r="E303" s="17"/>
    </row>
    <row r="304" spans="2:5" ht="12.75">
      <c r="B304" s="17"/>
      <c r="C304" s="17"/>
      <c r="D304" s="17"/>
      <c r="E304" s="17"/>
    </row>
    <row r="305" spans="2:5" ht="12.75">
      <c r="B305" s="17"/>
      <c r="C305" s="17"/>
      <c r="D305" s="17"/>
      <c r="E305" s="17"/>
    </row>
    <row r="306" spans="2:5" ht="12.75">
      <c r="B306" s="17"/>
      <c r="C306" s="17"/>
      <c r="D306" s="17"/>
      <c r="E306" s="17"/>
    </row>
    <row r="307" spans="2:5" ht="12.75">
      <c r="B307" s="17"/>
      <c r="C307" s="17"/>
      <c r="D307" s="17"/>
      <c r="E307" s="17"/>
    </row>
    <row r="308" spans="2:5" ht="12.75">
      <c r="B308" s="17"/>
      <c r="C308" s="17"/>
      <c r="D308" s="17"/>
      <c r="E308" s="17"/>
    </row>
    <row r="309" spans="2:5" ht="12.75">
      <c r="B309" s="17"/>
      <c r="C309" s="17"/>
      <c r="D309" s="17"/>
      <c r="E309" s="17"/>
    </row>
    <row r="310" spans="2:5" ht="12.75">
      <c r="B310" s="17"/>
      <c r="C310" s="17"/>
      <c r="D310" s="17"/>
      <c r="E310" s="17"/>
    </row>
    <row r="311" spans="2:5" ht="12.75">
      <c r="B311" s="17"/>
      <c r="C311" s="17"/>
      <c r="D311" s="17"/>
      <c r="E311" s="17"/>
    </row>
    <row r="312" spans="2:5" ht="12.75">
      <c r="B312" s="17"/>
      <c r="C312" s="17"/>
      <c r="D312" s="17"/>
      <c r="E312" s="17"/>
    </row>
    <row r="313" spans="2:5" ht="12.75">
      <c r="B313" s="17"/>
      <c r="C313" s="17"/>
      <c r="D313" s="17"/>
      <c r="E313" s="17"/>
    </row>
    <row r="314" spans="2:5" ht="12.75">
      <c r="B314" s="17"/>
      <c r="C314" s="17"/>
      <c r="D314" s="17"/>
      <c r="E314" s="17"/>
    </row>
    <row r="315" spans="2:5" ht="12.75">
      <c r="B315" s="17"/>
      <c r="C315" s="17"/>
      <c r="D315" s="17"/>
      <c r="E315" s="17"/>
    </row>
    <row r="316" spans="2:5" ht="12.75">
      <c r="B316" s="17"/>
      <c r="C316" s="17"/>
      <c r="D316" s="17"/>
      <c r="E316" s="17"/>
    </row>
    <row r="317" spans="2:5" ht="12.75">
      <c r="B317" s="17"/>
      <c r="C317" s="17"/>
      <c r="D317" s="17"/>
      <c r="E317" s="17"/>
    </row>
    <row r="318" spans="2:5" ht="12.75">
      <c r="B318" s="17"/>
      <c r="C318" s="17"/>
      <c r="D318" s="17"/>
      <c r="E318" s="17"/>
    </row>
    <row r="319" spans="2:5" ht="12.75">
      <c r="B319" s="17"/>
      <c r="C319" s="17"/>
      <c r="D319" s="17"/>
      <c r="E319" s="17"/>
    </row>
    <row r="320" spans="2:5" ht="12.75">
      <c r="B320" s="17"/>
      <c r="C320" s="17"/>
      <c r="D320" s="17"/>
      <c r="E320" s="17"/>
    </row>
    <row r="321" spans="2:5" ht="12.75">
      <c r="B321" s="17"/>
      <c r="C321" s="17"/>
      <c r="D321" s="17"/>
      <c r="E321" s="17"/>
    </row>
    <row r="322" spans="2:5" ht="12.75">
      <c r="B322" s="17"/>
      <c r="C322" s="17"/>
      <c r="D322" s="17"/>
      <c r="E322" s="17"/>
    </row>
    <row r="323" spans="2:5" ht="12.75">
      <c r="B323" s="17"/>
      <c r="C323" s="17"/>
      <c r="D323" s="17"/>
      <c r="E323" s="17"/>
    </row>
    <row r="324" spans="2:5" ht="12.75">
      <c r="B324" s="17"/>
      <c r="C324" s="17"/>
      <c r="D324" s="17"/>
      <c r="E324" s="17"/>
    </row>
    <row r="325" spans="2:5" ht="12.75">
      <c r="B325" s="17"/>
      <c r="C325" s="17"/>
      <c r="D325" s="17"/>
      <c r="E325" s="17"/>
    </row>
    <row r="326" spans="2:5" ht="12.75">
      <c r="B326" s="17"/>
      <c r="C326" s="17"/>
      <c r="D326" s="17"/>
      <c r="E326" s="17"/>
    </row>
    <row r="327" spans="2:5" ht="12.75">
      <c r="B327" s="17"/>
      <c r="C327" s="17"/>
      <c r="D327" s="17"/>
      <c r="E327" s="17"/>
    </row>
    <row r="328" spans="2:5" ht="12.75">
      <c r="B328" s="17"/>
      <c r="C328" s="17"/>
      <c r="D328" s="17"/>
      <c r="E328" s="17"/>
    </row>
    <row r="329" spans="2:5" ht="12.75">
      <c r="B329" s="17"/>
      <c r="C329" s="17"/>
      <c r="D329" s="17"/>
      <c r="E329" s="17"/>
    </row>
    <row r="330" spans="2:5" ht="12.75">
      <c r="B330" s="17"/>
      <c r="C330" s="17"/>
      <c r="D330" s="17"/>
      <c r="E330" s="17"/>
    </row>
    <row r="331" spans="2:5" ht="12.75">
      <c r="B331" s="17"/>
      <c r="C331" s="17"/>
      <c r="D331" s="17"/>
      <c r="E331" s="17"/>
    </row>
    <row r="332" spans="2:5" ht="12.75">
      <c r="B332" s="17"/>
      <c r="C332" s="17"/>
      <c r="D332" s="17"/>
      <c r="E332" s="17"/>
    </row>
    <row r="333" spans="2:5" ht="12.75">
      <c r="B333" s="17"/>
      <c r="C333" s="17"/>
      <c r="D333" s="17"/>
      <c r="E333" s="17"/>
    </row>
    <row r="334" spans="2:5" ht="12.75">
      <c r="B334" s="17"/>
      <c r="C334" s="17"/>
      <c r="D334" s="17"/>
      <c r="E334" s="17"/>
    </row>
    <row r="335" spans="2:5" ht="12.75">
      <c r="B335" s="17"/>
      <c r="C335" s="17"/>
      <c r="D335" s="17"/>
      <c r="E335" s="17"/>
    </row>
    <row r="336" spans="2:5" ht="12.75">
      <c r="B336" s="17"/>
      <c r="C336" s="17"/>
      <c r="D336" s="17"/>
      <c r="E336" s="17"/>
    </row>
    <row r="337" spans="2:5" ht="12.75">
      <c r="B337" s="17"/>
      <c r="C337" s="17"/>
      <c r="D337" s="17"/>
      <c r="E337" s="17"/>
    </row>
    <row r="338" spans="2:5" ht="12.75">
      <c r="B338" s="17"/>
      <c r="C338" s="17"/>
      <c r="D338" s="17"/>
      <c r="E338" s="17"/>
    </row>
    <row r="339" spans="2:5" ht="12.75">
      <c r="B339" s="17"/>
      <c r="C339" s="17"/>
      <c r="D339" s="17"/>
      <c r="E339" s="17"/>
    </row>
    <row r="340" spans="2:5" ht="12.75">
      <c r="B340" s="17"/>
      <c r="C340" s="17"/>
      <c r="D340" s="17"/>
      <c r="E340" s="17"/>
    </row>
    <row r="341" spans="2:5" ht="12.75">
      <c r="B341" s="17"/>
      <c r="C341" s="17"/>
      <c r="D341" s="17"/>
      <c r="E341" s="17"/>
    </row>
    <row r="342" spans="2:5" ht="12.75">
      <c r="B342" s="17"/>
      <c r="C342" s="17"/>
      <c r="D342" s="17"/>
      <c r="E342" s="17"/>
    </row>
    <row r="343" spans="2:5" ht="12.75">
      <c r="B343" s="17"/>
      <c r="C343" s="17"/>
      <c r="D343" s="17"/>
      <c r="E343" s="17"/>
    </row>
    <row r="344" spans="2:5" ht="12.75">
      <c r="B344" s="17"/>
      <c r="C344" s="17"/>
      <c r="D344" s="17"/>
      <c r="E344" s="17"/>
    </row>
    <row r="345" spans="2:5" ht="12.75">
      <c r="B345" s="17"/>
      <c r="C345" s="17"/>
      <c r="D345" s="17"/>
      <c r="E345" s="17"/>
    </row>
    <row r="346" spans="2:5" ht="12.75">
      <c r="B346" s="17"/>
      <c r="C346" s="17"/>
      <c r="D346" s="17"/>
      <c r="E346" s="17"/>
    </row>
    <row r="347" spans="2:5" ht="12.75">
      <c r="B347" s="17"/>
      <c r="C347" s="17"/>
      <c r="D347" s="17"/>
      <c r="E347" s="17"/>
    </row>
    <row r="348" spans="2:5" ht="12.75">
      <c r="B348" s="17"/>
      <c r="C348" s="17"/>
      <c r="D348" s="17"/>
      <c r="E348" s="17"/>
    </row>
    <row r="349" spans="2:5" ht="12.75">
      <c r="B349" s="17"/>
      <c r="C349" s="17"/>
      <c r="D349" s="17"/>
      <c r="E349" s="17"/>
    </row>
    <row r="350" spans="2:5" ht="12.75">
      <c r="B350" s="17"/>
      <c r="C350" s="17"/>
      <c r="D350" s="17"/>
      <c r="E350" s="17"/>
    </row>
    <row r="351" spans="2:5" ht="12.75">
      <c r="B351" s="17"/>
      <c r="C351" s="17"/>
      <c r="D351" s="17"/>
      <c r="E351" s="17"/>
    </row>
    <row r="352" spans="2:5" ht="12.75">
      <c r="B352" s="17"/>
      <c r="C352" s="17"/>
      <c r="D352" s="17"/>
      <c r="E352" s="17"/>
    </row>
    <row r="353" spans="2:5" ht="12.75">
      <c r="B353" s="17"/>
      <c r="C353" s="17"/>
      <c r="D353" s="17"/>
      <c r="E353" s="17"/>
    </row>
    <row r="354" spans="2:5" ht="12.75">
      <c r="B354" s="17"/>
      <c r="C354" s="17"/>
      <c r="D354" s="17"/>
      <c r="E354" s="17"/>
    </row>
    <row r="355" spans="2:5" ht="12.75">
      <c r="B355" s="17"/>
      <c r="C355" s="17"/>
      <c r="D355" s="17"/>
      <c r="E355" s="17"/>
    </row>
    <row r="356" spans="2:5" ht="12.75">
      <c r="B356" s="17"/>
      <c r="C356" s="17"/>
      <c r="D356" s="17"/>
      <c r="E356" s="17"/>
    </row>
    <row r="357" spans="2:5" ht="12.75">
      <c r="B357" s="17"/>
      <c r="C357" s="17"/>
      <c r="D357" s="17"/>
      <c r="E357" s="17"/>
    </row>
    <row r="358" spans="2:5" ht="12.75">
      <c r="B358" s="17"/>
      <c r="C358" s="17"/>
      <c r="D358" s="17"/>
      <c r="E358" s="17"/>
    </row>
    <row r="359" spans="2:5" ht="12.75">
      <c r="B359" s="17"/>
      <c r="C359" s="17"/>
      <c r="D359" s="17"/>
      <c r="E359" s="17"/>
    </row>
    <row r="360" spans="2:5" ht="12.75">
      <c r="B360" s="17"/>
      <c r="C360" s="17"/>
      <c r="D360" s="17"/>
      <c r="E360" s="17"/>
    </row>
    <row r="361" spans="2:5" ht="12.75">
      <c r="B361" s="17"/>
      <c r="C361" s="17"/>
      <c r="D361" s="17"/>
      <c r="E361" s="17"/>
    </row>
    <row r="362" spans="2:5" ht="12.75">
      <c r="B362" s="17"/>
      <c r="C362" s="17"/>
      <c r="D362" s="17"/>
      <c r="E362" s="17"/>
    </row>
    <row r="363" spans="2:5" ht="12.75">
      <c r="B363" s="17"/>
      <c r="C363" s="17"/>
      <c r="D363" s="17"/>
      <c r="E363" s="17"/>
    </row>
    <row r="364" spans="2:5" ht="12.75">
      <c r="B364" s="17"/>
      <c r="C364" s="17"/>
      <c r="D364" s="17"/>
      <c r="E364" s="17"/>
    </row>
    <row r="365" spans="2:5" ht="12.75">
      <c r="B365" s="17"/>
      <c r="C365" s="17"/>
      <c r="D365" s="17"/>
      <c r="E365" s="17"/>
    </row>
    <row r="366" spans="2:5" ht="12.75">
      <c r="B366" s="17"/>
      <c r="C366" s="17"/>
      <c r="D366" s="17"/>
      <c r="E366" s="17"/>
    </row>
    <row r="367" spans="2:5" ht="12.75">
      <c r="B367" s="17"/>
      <c r="C367" s="17"/>
      <c r="D367" s="17"/>
      <c r="E367" s="17"/>
    </row>
    <row r="368" spans="2:5" ht="12.75">
      <c r="B368" s="17"/>
      <c r="C368" s="17"/>
      <c r="D368" s="17"/>
      <c r="E368" s="17"/>
    </row>
    <row r="369" spans="2:5" ht="12.75">
      <c r="B369" s="17"/>
      <c r="C369" s="17"/>
      <c r="D369" s="17"/>
      <c r="E369" s="17"/>
    </row>
    <row r="370" spans="2:5" ht="12.75">
      <c r="B370" s="17"/>
      <c r="C370" s="17"/>
      <c r="D370" s="17"/>
      <c r="E370" s="17"/>
    </row>
    <row r="371" spans="2:5" ht="12.75">
      <c r="B371" s="17"/>
      <c r="C371" s="17"/>
      <c r="D371" s="17"/>
      <c r="E371" s="17"/>
    </row>
    <row r="372" spans="2:5" ht="12.75">
      <c r="B372" s="17"/>
      <c r="C372" s="17"/>
      <c r="D372" s="17"/>
      <c r="E372" s="17"/>
    </row>
    <row r="373" spans="2:5" ht="12.75">
      <c r="B373" s="17"/>
      <c r="C373" s="17"/>
      <c r="D373" s="17"/>
      <c r="E373" s="17"/>
    </row>
    <row r="374" spans="2:5" ht="12.75">
      <c r="B374" s="17"/>
      <c r="C374" s="17"/>
      <c r="D374" s="17"/>
      <c r="E374" s="17"/>
    </row>
    <row r="375" spans="2:5" ht="12.75">
      <c r="B375" s="17"/>
      <c r="C375" s="17"/>
      <c r="D375" s="17"/>
      <c r="E375" s="17"/>
    </row>
    <row r="376" spans="2:5" ht="12.75">
      <c r="B376" s="17"/>
      <c r="C376" s="17"/>
      <c r="D376" s="17"/>
      <c r="E376" s="17"/>
    </row>
    <row r="377" spans="2:5" ht="12.75">
      <c r="B377" s="17"/>
      <c r="C377" s="17"/>
      <c r="D377" s="17"/>
      <c r="E377" s="17"/>
    </row>
    <row r="378" spans="2:5" ht="12.75">
      <c r="B378" s="17"/>
      <c r="C378" s="17"/>
      <c r="D378" s="17"/>
      <c r="E378" s="17"/>
    </row>
    <row r="379" spans="2:5" ht="12.75">
      <c r="B379" s="17"/>
      <c r="C379" s="17"/>
      <c r="D379" s="17"/>
      <c r="E379" s="17"/>
    </row>
    <row r="380" spans="2:5" ht="12.75">
      <c r="B380" s="17"/>
      <c r="C380" s="17"/>
      <c r="D380" s="17"/>
      <c r="E380" s="17"/>
    </row>
  </sheetData>
  <sheetProtection/>
  <mergeCells count="7">
    <mergeCell ref="F1:H5"/>
    <mergeCell ref="A7:G7"/>
    <mergeCell ref="A9:A10"/>
    <mergeCell ref="B9:B10"/>
    <mergeCell ref="C9:C10"/>
    <mergeCell ref="D9:D10"/>
    <mergeCell ref="E9:E10"/>
  </mergeCells>
  <printOptions/>
  <pageMargins left="0.7480314960629921" right="0.4330708661417323" top="0.2362204724409449" bottom="0.2362204724409449" header="0.2362204724409449" footer="0.2362204724409449"/>
  <pageSetup fitToHeight="4" fitToWidth="1" horizontalDpi="300" verticalDpi="300" orientation="portrait" paperSize="9" scale="65" r:id="rId1"/>
  <rowBreaks count="3" manualBreakCount="3">
    <brk id="46" max="6" man="1"/>
    <brk id="92" max="6" man="1"/>
    <brk id="1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tuka-Elvira</cp:lastModifiedBy>
  <cp:lastPrinted>2017-12-15T05:51:23Z</cp:lastPrinted>
  <dcterms:created xsi:type="dcterms:W3CDTF">2006-11-27T08:22:01Z</dcterms:created>
  <dcterms:modified xsi:type="dcterms:W3CDTF">2017-12-15T05:51:27Z</dcterms:modified>
  <cp:category/>
  <cp:version/>
  <cp:contentType/>
  <cp:contentStatus/>
</cp:coreProperties>
</file>